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Sheet1" sheetId="1" r:id="rId4"/>
    <sheet state="hidden" name="Sheet2" sheetId="2" r:id="rId5"/>
    <sheet state="hidden" name="Contact list of Publishers" sheetId="3" r:id="rId6"/>
    <sheet state="hidden" name="Detailed Cost Analysis 2020" sheetId="4" r:id="rId7"/>
    <sheet state="visible" name="Furniture " sheetId="5" r:id="rId8"/>
    <sheet state="hidden" name="Sheet5" sheetId="6" r:id="rId9"/>
    <sheet state="hidden" name="Sheet6" sheetId="7" r:id="rId10"/>
  </sheets>
  <definedNames>
    <definedName hidden="1" localSheetId="1" name="_xlnm._FilterDatabase">Sheet2!$A$3:$M$568</definedName>
    <definedName hidden="1" localSheetId="3" name="_xlnm._FilterDatabase">'Detailed Cost Analysis 2020'!$A$3:$O$560</definedName>
  </definedNames>
  <calcPr/>
  <pivotCaches>
    <pivotCache cacheId="0" r:id="rId11"/>
  </pivotCaches>
  <extLst>
    <ext uri="GoogleSheetsCustomDataVersion2">
      <go:sheetsCustomData xmlns:go="http://customooxmlschemas.google.com/" r:id="rId12" roundtripDataChecksum="bRfoJA98gk+GWzVbqWQheQMH3NRwkNYcDoWQcIB+5o4="/>
    </ext>
  </extLst>
</workbook>
</file>

<file path=xl/sharedStrings.xml><?xml version="1.0" encoding="utf-8"?>
<sst xmlns="http://schemas.openxmlformats.org/spreadsheetml/2006/main" count="7337" uniqueCount="783">
  <si>
    <t>Pakistan Literacy Project [Room to Read]</t>
  </si>
  <si>
    <t>LIST OF PUBLISHERS</t>
  </si>
  <si>
    <t>No.</t>
  </si>
  <si>
    <t>Sr.no.</t>
  </si>
  <si>
    <t>Book titles</t>
  </si>
  <si>
    <t>Publisher</t>
  </si>
  <si>
    <t>Language</t>
  </si>
  <si>
    <t>Level</t>
  </si>
  <si>
    <t>Copies Required</t>
  </si>
  <si>
    <t>No</t>
  </si>
  <si>
    <t>Stock Available</t>
  </si>
  <si>
    <t>Contact Details</t>
  </si>
  <si>
    <t>Unit Cost</t>
  </si>
  <si>
    <t>Discount offered</t>
  </si>
  <si>
    <t>Discounted Amount</t>
  </si>
  <si>
    <t>Discount Offered</t>
  </si>
  <si>
    <t>Total Amount</t>
  </si>
  <si>
    <t>Discount Amount</t>
  </si>
  <si>
    <t>Total Price</t>
  </si>
  <si>
    <t>Change Making Intelligence</t>
  </si>
  <si>
    <t>Yes Network</t>
  </si>
  <si>
    <t>English</t>
  </si>
  <si>
    <t>Yes</t>
  </si>
  <si>
    <t>Our Superhero Edhi Baba</t>
  </si>
  <si>
    <t>Why Books</t>
  </si>
  <si>
    <t>Nothing like Home</t>
  </si>
  <si>
    <t>Definez</t>
  </si>
  <si>
    <t>A BUNNY RABBIT'S WISH</t>
  </si>
  <si>
    <t>OUP</t>
  </si>
  <si>
    <t>A CHILDREN'S HISTORY OF BALOCHISTAN</t>
  </si>
  <si>
    <t>Bilingual</t>
  </si>
  <si>
    <t>A CHILDREN'S HISTORY OF GILGIT-BALTISTAN</t>
  </si>
  <si>
    <t>A CHILDREN'S HISTORY OF PUNJAB</t>
  </si>
  <si>
    <t>A CHILDREN'S HISTORY OF SINDH</t>
  </si>
  <si>
    <t>Contact Person</t>
  </si>
  <si>
    <t>Phone Number</t>
  </si>
  <si>
    <t>Email Id</t>
  </si>
  <si>
    <t>A FLOWER'S SONG</t>
  </si>
  <si>
    <t>Mr. Kashif</t>
  </si>
  <si>
    <t> (042) 35758395</t>
  </si>
  <si>
    <t>AMAI AND THE BANYAN TREE</t>
  </si>
  <si>
    <t>BABLOO: LITTLE BOY WHO DIDNT LIKE BOOKS</t>
  </si>
  <si>
    <t>BABOO'S DREAM</t>
  </si>
  <si>
    <t>aliflaila_lhr@yahoo.com</t>
  </si>
  <si>
    <t>BANO, BILLOO &amp; AMAI: THE PAPER DOLL BOOK</t>
  </si>
  <si>
    <t>Mr.Shoaib</t>
  </si>
  <si>
    <t>BLOWING HOT, BLOWING COLD</t>
  </si>
  <si>
    <t>Shoaib.siddiqui@azcorpentertaitment.com</t>
  </si>
  <si>
    <t>Mr.Tahir</t>
  </si>
  <si>
    <t>CATCH THAT CAT!</t>
  </si>
  <si>
    <t>+92 (0) 21 111 825 336</t>
  </si>
  <si>
    <t>iqbal@bookgroup.org.pk</t>
  </si>
  <si>
    <t>CHILDREN'S HISTORY OF KHYBER PAKHTUNKHWA</t>
  </si>
  <si>
    <t>Mr.Syed Naeem Abbas</t>
  </si>
  <si>
    <t>0300 4427053</t>
  </si>
  <si>
    <t>naeem@thebrooke.org.pk</t>
  </si>
  <si>
    <t>Mr.Ahmed Najib/(Abid)</t>
  </si>
  <si>
    <t>CT: GROWING UP</t>
  </si>
  <si>
    <t>042- 37212091
0301-5855925</t>
  </si>
  <si>
    <t>caravanbookslhr@gmail.com</t>
  </si>
  <si>
    <t>Ms.Fareeha Naseem</t>
  </si>
  <si>
    <t>CT: HOP ON THE STORY TRUCK</t>
  </si>
  <si>
    <t xml:space="preserve"> </t>
  </si>
  <si>
    <t xml:space="preserve">Bilingual  </t>
  </si>
  <si>
    <t> Ms.Shaista</t>
  </si>
  <si>
    <t>CT: SOMETHING BLACK AND WHITE</t>
  </si>
  <si>
    <t> 03000450230</t>
  </si>
  <si>
    <t xml:space="preserve">Bilingual </t>
  </si>
  <si>
    <t> shaista@danesh.com.pk</t>
  </si>
  <si>
    <t>Ali Raza Khan</t>
  </si>
  <si>
    <t>DANCING BEES</t>
  </si>
  <si>
    <t>Ms.Hina</t>
  </si>
  <si>
    <t>0349-0821146</t>
  </si>
  <si>
    <t>DOTTY THE UNIQUE ZEBRA</t>
  </si>
  <si>
    <t> Nusser Sayeed</t>
  </si>
  <si>
    <t> 0301-8221118</t>
  </si>
  <si>
    <t>FAKHRUDDIN'S FRIDGE</t>
  </si>
  <si>
    <t>Mr.Amir</t>
  </si>
  <si>
    <t>0334-9941510</t>
  </si>
  <si>
    <t>booksellerinternational@gmail.com</t>
  </si>
  <si>
    <t>GNS: ABDUL SATTAR EDHI (ENGLISH)</t>
  </si>
  <si>
    <t> Rumana</t>
  </si>
  <si>
    <t> 03002637745 (Whatsapp)</t>
  </si>
  <si>
    <t>GNS: ADIBUL HASAN RIZVI (ENGLISH)</t>
  </si>
  <si>
    <t>Mr.Babar</t>
  </si>
  <si>
    <t>042-37357058</t>
  </si>
  <si>
    <t>bm.babarmaqbool@gmail.com</t>
  </si>
  <si>
    <t> Usam Hameed</t>
  </si>
  <si>
    <t>GNS: ALLAMA IQBAL (ENG)</t>
  </si>
  <si>
    <t> 0333-6655322</t>
  </si>
  <si>
    <t> usman.h@catalysteduhub.com</t>
  </si>
  <si>
    <t> Mr.Fajar</t>
  </si>
  <si>
    <t> 0306-8530035</t>
  </si>
  <si>
    <t xml:space="preserve">lahore@nbf.org.pk </t>
  </si>
  <si>
    <t>GNS: DR AKHTAR HAMEED KHAN (ENGLISH)</t>
  </si>
  <si>
    <t>Mr.Kashif</t>
  </si>
  <si>
    <t>0332 – 8252827</t>
  </si>
  <si>
    <t>GNS: FAIZ AHMED FAIZ (ENGLISH)</t>
  </si>
  <si>
    <t>kashif.hussain@oup.com</t>
  </si>
  <si>
    <t>GNS: FATIMA JINNAH (ENGLISH)</t>
  </si>
  <si>
    <t>Mr.Waseem</t>
  </si>
  <si>
    <t>0332-8477088</t>
  </si>
  <si>
    <t>sales.lhr@paramountbooks.com.pk</t>
  </si>
  <si>
    <t>GNS: JAHANGIR KHAN (ENGLISH)</t>
  </si>
  <si>
    <t> Maria Raiz</t>
  </si>
  <si>
    <t> 03014898679</t>
  </si>
  <si>
    <t>Umer Zahid</t>
  </si>
  <si>
    <t>+60 18-227 9073</t>
  </si>
  <si>
    <t>GNS: PERWEEN RAHMAN (ENG)</t>
  </si>
  <si>
    <t>GNS: RANA LIAQUAT ALI KHAN (ENGLISH)</t>
  </si>
  <si>
    <t>GNS: SHEEMA KERMANI (ENGLISH)</t>
  </si>
  <si>
    <t>GNS: ZAMEER NIAZI (ENGLISH)</t>
  </si>
  <si>
    <t>GNS: ZUBEIDA MUSTAFA (ENG)</t>
  </si>
  <si>
    <t>HALA'S WINDOW</t>
  </si>
  <si>
    <t>IBN-E-KHALDUN</t>
  </si>
  <si>
    <t>KKK MAIN AUR MERA DOST</t>
  </si>
  <si>
    <t>KKK NEELI CHIRYA</t>
  </si>
  <si>
    <t>KKK PAIR KI PAHELI</t>
  </si>
  <si>
    <t>KKK ULTAY MIYAN</t>
  </si>
  <si>
    <t>Urdu</t>
  </si>
  <si>
    <t>KKK: DODO KI MOMO</t>
  </si>
  <si>
    <t>KKK: HAEY MERA KAN KATA</t>
  </si>
  <si>
    <t>KKK: KAWWAY KI DUA</t>
  </si>
  <si>
    <t>KKK: REHAMDIL MADARI</t>
  </si>
  <si>
    <t>KKK: SUBAH KI CHEHKAR</t>
  </si>
  <si>
    <t>LITTLE CHICKEN IN A HURRY</t>
  </si>
  <si>
    <t>NUR JAHAN</t>
  </si>
  <si>
    <t>ORTR: AKBAR AND CROWS AND OTHER STORIES</t>
  </si>
  <si>
    <t>ORTR: BIFFO GETS STUCK AND OTHER STORIES</t>
  </si>
  <si>
    <t>ORTR: DRAGON STEW AND OTHER STORIES</t>
  </si>
  <si>
    <t>ORTR: HIDE AND SEEK AND OTHER STORIES</t>
  </si>
  <si>
    <t>ORTR: KITTEN WOOL AND OTHER STORIES</t>
  </si>
  <si>
    <t>ORTR: MR MACK AND OTHER STORIES</t>
  </si>
  <si>
    <t>ORTR: PLUM GIRL AND OTHER STORIES</t>
  </si>
  <si>
    <t>ORTR: THE BEATEN GATE AND OTHER STORIES</t>
  </si>
  <si>
    <t>ORTR: THE TWO FROGS AND OTHER STORIES</t>
  </si>
  <si>
    <t>ORTR: THE WIND AND SUN AND OTHER STORIES</t>
  </si>
  <si>
    <t>ORTR: WHEN MY BIKE FLIES &amp; OTHER STORIES</t>
  </si>
  <si>
    <t>ORTR:MR ELEPHANT GOES MAD &amp; OTH STORIES</t>
  </si>
  <si>
    <t>ORTR:STRAW COAL &amp; BEAN AND OTHER STORIES</t>
  </si>
  <si>
    <t>ORTR:THE INDIGO JACKAL AND OTHER STORIES</t>
  </si>
  <si>
    <t>ORTR:THE STUBBORN MULE AND OTHER STORIES</t>
  </si>
  <si>
    <t>OUR BHITAI</t>
  </si>
  <si>
    <t>OUR RUMI</t>
  </si>
  <si>
    <t>OUR SHAIKH SA'DI FOR YOUNG READERS</t>
  </si>
  <si>
    <t>OUS AESOP KI KAHANIAN CLASS 2</t>
  </si>
  <si>
    <t>OUS GUNGUNATI KAHANIAN (CL 2)</t>
  </si>
  <si>
    <t>OUS HARA BANDER (CLASS 3)</t>
  </si>
  <si>
    <t>OUS KYOON RI TITLI (CLASS 3)</t>
  </si>
  <si>
    <t>OUS SHEHED KI MAKHIAN AR CHOON</t>
  </si>
  <si>
    <t>SALIM THE KNIFE-SHARPENER</t>
  </si>
  <si>
    <t>ST: FUN WITH FAMILY</t>
  </si>
  <si>
    <t>ST: MINCHIN'S TREE HOME</t>
  </si>
  <si>
    <t>ST: MOTI AND THE SQUIRREL/LATIF IS LATE</t>
  </si>
  <si>
    <t>ST: THE ADVENTURES OF PITCHOOKEY</t>
  </si>
  <si>
    <t>ST: THE ADVENTURES SLOTHFUL SLOUGH OFF</t>
  </si>
  <si>
    <t>OUR SHAIKH SA'DI FOR YOUNG READE</t>
  </si>
  <si>
    <t>ST: THE BEAUTIFUL PEARL</t>
  </si>
  <si>
    <t>ST: THE MYSTERY OF THE AAGNEE RUBY</t>
  </si>
  <si>
    <t>ST: ZAIN AND ZARA</t>
  </si>
  <si>
    <t>SURAJ THE TIGER CUB</t>
  </si>
  <si>
    <t>THE PURI THAT RAN AWAY</t>
  </si>
  <si>
    <t>THE SIMURGH AND THE BIRDS</t>
  </si>
  <si>
    <t>URDU QAIDA: HAROOF KI KAHANIAN</t>
  </si>
  <si>
    <t>WHERE DID IT GO?</t>
  </si>
  <si>
    <t>WHERE IS BILLY'S TAIL?</t>
  </si>
  <si>
    <t>Kahaniyan Aik Say Chaar</t>
  </si>
  <si>
    <t>Brooke</t>
  </si>
  <si>
    <t>≈60</t>
  </si>
  <si>
    <t>Your pets are your companion</t>
  </si>
  <si>
    <t>≈40</t>
  </si>
  <si>
    <t>My first book of ABC</t>
  </si>
  <si>
    <t>Carvan</t>
  </si>
  <si>
    <t>My first book of opposites</t>
  </si>
  <si>
    <t>My first book of 123</t>
  </si>
  <si>
    <t>Counting 123</t>
  </si>
  <si>
    <t xml:space="preserve">Haroof e tahaji ا، ب، ج </t>
  </si>
  <si>
    <t>My first book of rhymes-1</t>
  </si>
  <si>
    <t>Not aviable</t>
  </si>
  <si>
    <t>My first book of vegetables and fruits</t>
  </si>
  <si>
    <t>My first book of birds and animals</t>
  </si>
  <si>
    <t>Meri pehli kitab ا،ب، ج</t>
  </si>
  <si>
    <t>Rhyme around the world book 1</t>
  </si>
  <si>
    <t>Rhyme around the world book 2</t>
  </si>
  <si>
    <t>My fit book of ABC</t>
  </si>
  <si>
    <t>Rhyme around the world book 3</t>
  </si>
  <si>
    <t>My fit book of opposites</t>
  </si>
  <si>
    <t>Rhyme around the world book 4</t>
  </si>
  <si>
    <t>Alphabets ABC</t>
  </si>
  <si>
    <t>My fit book of 123</t>
  </si>
  <si>
    <t>My first book 10 in 1</t>
  </si>
  <si>
    <t>My first book, 7 in 1</t>
  </si>
  <si>
    <t>Alif sa Yay Nazmati Qayida</t>
  </si>
  <si>
    <t>My first book of rhymes book 2</t>
  </si>
  <si>
    <t>My fit book of vegetables and fruits</t>
  </si>
  <si>
    <t>My first book of shapes and colours</t>
  </si>
  <si>
    <t>My fit book of birds and animals</t>
  </si>
  <si>
    <t>Looking glass, the world around us</t>
  </si>
  <si>
    <t>My first 555 words picture book</t>
  </si>
  <si>
    <t>Peterpan</t>
  </si>
  <si>
    <t>The little red riding hood</t>
  </si>
  <si>
    <t>Little Ida's flowers</t>
  </si>
  <si>
    <t>My first book of time days and seasons</t>
  </si>
  <si>
    <t>Thumbelina</t>
  </si>
  <si>
    <t>Aladdin and the magic lamp</t>
  </si>
  <si>
    <t>Cinderella</t>
  </si>
  <si>
    <t>The ugly duckling</t>
  </si>
  <si>
    <t>My fit book 10 in 1</t>
  </si>
  <si>
    <t>A fox and the stork</t>
  </si>
  <si>
    <t>The ducks the tortoise</t>
  </si>
  <si>
    <t>My fit book, 7 in 1</t>
  </si>
  <si>
    <t>The nightingale</t>
  </si>
  <si>
    <t>The elves and the shoe maker</t>
  </si>
  <si>
    <t>The monkey and the fishermen</t>
  </si>
  <si>
    <t>My fit book of rhymes book 2</t>
  </si>
  <si>
    <t>Hansel and gratel</t>
  </si>
  <si>
    <t>My fit book of shapes and colou</t>
  </si>
  <si>
    <t>The little tin soldier</t>
  </si>
  <si>
    <t>My fit 555 words picture book</t>
  </si>
  <si>
    <t>Ali baba &amp; the fourty thieves</t>
  </si>
  <si>
    <t>The selfish giant</t>
  </si>
  <si>
    <t>The goose that laid the golden eggs</t>
  </si>
  <si>
    <t>Little Ida's flowe</t>
  </si>
  <si>
    <t>Goldilocks and the three bears</t>
  </si>
  <si>
    <t>My fit book of time days and seasons</t>
  </si>
  <si>
    <t>Pinocchio</t>
  </si>
  <si>
    <t>The wild swan</t>
  </si>
  <si>
    <t>The little mermaid</t>
  </si>
  <si>
    <t>Snow-white and the seven dwarfs</t>
  </si>
  <si>
    <t>The farmer and his sons</t>
  </si>
  <si>
    <t>Two friends and a bear</t>
  </si>
  <si>
    <t>The boy who cried wolf</t>
  </si>
  <si>
    <t>The country mouse and the town mouse</t>
  </si>
  <si>
    <t>The greedy fox</t>
  </si>
  <si>
    <t>Heidi</t>
  </si>
  <si>
    <t>Jack and the beanstalk</t>
  </si>
  <si>
    <t xml:space="preserve">Jungle Book </t>
  </si>
  <si>
    <t>Goldilocks and the three bea</t>
  </si>
  <si>
    <t>Gadhay ki posteen</t>
  </si>
  <si>
    <t>The maid and the milk pail</t>
  </si>
  <si>
    <t>The end of a friendship</t>
  </si>
  <si>
    <t>Shehri chooha or dehati chooha</t>
  </si>
  <si>
    <t>Ali baba</t>
  </si>
  <si>
    <t>Alaadin and the wonderful lamp</t>
  </si>
  <si>
    <t>The fisherman and his wife</t>
  </si>
  <si>
    <t>The three spinners</t>
  </si>
  <si>
    <t>Sinbad the sailor</t>
  </si>
  <si>
    <t>Donkey Skin</t>
  </si>
  <si>
    <t>URDU - GINO RUNG BARANG (KG-1)</t>
  </si>
  <si>
    <t>Danesh</t>
  </si>
  <si>
    <t>URDU - HUM NAY PARHI (KG-2)</t>
  </si>
  <si>
    <t xml:space="preserve">Khoo Khoo Khoo Khansta Sheher </t>
  </si>
  <si>
    <t>Jaal</t>
  </si>
  <si>
    <t>Rs 500</t>
  </si>
  <si>
    <t>None</t>
  </si>
  <si>
    <t>Rs 30,000</t>
  </si>
  <si>
    <t>Jingles in the Jungle</t>
  </si>
  <si>
    <t>Rs 20,000</t>
  </si>
  <si>
    <t>The Winged One</t>
  </si>
  <si>
    <t>Bache Kahan Hain ??</t>
  </si>
  <si>
    <t xml:space="preserve">Alif Laila </t>
  </si>
  <si>
    <t>In stock</t>
  </si>
  <si>
    <t>Kahani aik jungle ki</t>
  </si>
  <si>
    <t xml:space="preserve">Trees are our friends </t>
  </si>
  <si>
    <t xml:space="preserve">Darkht hamary dost hain </t>
  </si>
  <si>
    <t>Dada or dadi ammi k sath</t>
  </si>
  <si>
    <t>Aman (urdu)</t>
  </si>
  <si>
    <t>Peace (eng)</t>
  </si>
  <si>
    <t>Babloo bhai or bhaloo mian</t>
  </si>
  <si>
    <t>In printing, will be available after one week</t>
  </si>
  <si>
    <t>Babloo bhai ki choti behan</t>
  </si>
  <si>
    <t>Babloo bhai ka basta</t>
  </si>
  <si>
    <t>Irgit girgit</t>
  </si>
  <si>
    <t>urdu</t>
  </si>
  <si>
    <t>Phool hoty hain surkh sada</t>
  </si>
  <si>
    <t xml:space="preserve">Meri badi si kitab aur baday sa khuwab </t>
  </si>
  <si>
    <t>The three spinne</t>
  </si>
  <si>
    <t>Babloo or bhalo mian bagh ma</t>
  </si>
  <si>
    <t>The Silly Chicken</t>
  </si>
  <si>
    <t>Man and the fox</t>
  </si>
  <si>
    <t>Fatima the spinner and the tent</t>
  </si>
  <si>
    <t>The clever boy and terrible dangerous animal</t>
  </si>
  <si>
    <t>The lion who saw himself in water</t>
  </si>
  <si>
    <t>The farmer's wife</t>
  </si>
  <si>
    <t>Neem the half boy</t>
  </si>
  <si>
    <t>Dunya ki kahani or choonti ki zubani</t>
  </si>
  <si>
    <t>Dada abba or ma</t>
  </si>
  <si>
    <t xml:space="preserve">The book of little stories and big dreams </t>
  </si>
  <si>
    <t>The magic horse</t>
  </si>
  <si>
    <t>The boy without a name</t>
  </si>
  <si>
    <t>The old woman and the eagle</t>
  </si>
  <si>
    <t xml:space="preserve">Khazany ki talash </t>
  </si>
  <si>
    <t>Dadi amma or bachon k haqooq</t>
  </si>
  <si>
    <t xml:space="preserve">Standalone Library </t>
  </si>
  <si>
    <t>Babloo ki shrartain (Big Book)</t>
  </si>
  <si>
    <t>Maqbool Books</t>
  </si>
  <si>
    <t>yes</t>
  </si>
  <si>
    <t>Sr. #</t>
  </si>
  <si>
    <t>Items</t>
  </si>
  <si>
    <t>Specifications 
/ measurements</t>
  </si>
  <si>
    <t>remarks</t>
  </si>
  <si>
    <t>Pictures</t>
  </si>
  <si>
    <t>Unit Price</t>
  </si>
  <si>
    <t>01 Library</t>
  </si>
  <si>
    <t>Rani ne mela dekha (Big Book)</t>
  </si>
  <si>
    <t>06 Libraries</t>
  </si>
  <si>
    <t>Remarks</t>
  </si>
  <si>
    <t>Yasmeen k nai kapray (Big Book)</t>
  </si>
  <si>
    <t xml:space="preserve">Rate </t>
  </si>
  <si>
    <t>QTY</t>
  </si>
  <si>
    <t>Rani ne maila dekha</t>
  </si>
  <si>
    <r>
      <rPr>
        <rFont val="Aptos Narrow"/>
        <b/>
        <color theme="1"/>
        <sz val="11.0"/>
      </rPr>
      <t>Double Side Display book shelf</t>
    </r>
    <r>
      <rPr>
        <rFont val="Aptos Narrow"/>
        <color theme="1"/>
        <sz val="11.0"/>
      </rPr>
      <t xml:space="preserve"> , height 54'', length 42'' depth 12'', shelf height 12'' base height 6'' four shelves each rack </t>
    </r>
  </si>
  <si>
    <t>Total height = 54 inches
Length of each rack = 42 inches
Depth of each rack = 12 inches
Height of each rack = 12 inches
Height of base stand = 6 inches
No. of racks = 04 + base stand</t>
  </si>
  <si>
    <t>Painted in 04 basic colors (Blue, Green, red &amp; Yellow)</t>
  </si>
  <si>
    <t>Naya tractor</t>
  </si>
  <si>
    <t xml:space="preserve">Mian pidda </t>
  </si>
  <si>
    <t>Bay barfi</t>
  </si>
  <si>
    <r>
      <rPr>
        <rFont val="Aptos Narrow"/>
        <b/>
        <color theme="1"/>
        <sz val="11.0"/>
      </rPr>
      <t xml:space="preserve">Single Side Display book shelf </t>
    </r>
    <r>
      <rPr>
        <rFont val="Aptos Narrow"/>
        <color theme="1"/>
        <sz val="11.0"/>
      </rPr>
      <t xml:space="preserve">, height 54'', length 42'' depth 12'', shelf height 12'' base height 6'' four shelves each rack </t>
    </r>
  </si>
  <si>
    <t>Mian pidda (big Book)</t>
  </si>
  <si>
    <t>The magic hoe</t>
  </si>
  <si>
    <r>
      <rPr>
        <rFont val="Aptos Narrow"/>
        <b/>
        <color theme="1"/>
        <sz val="11.0"/>
      </rPr>
      <t>Sheet board table round</t>
    </r>
    <r>
      <rPr>
        <rFont val="Aptos Narrow"/>
        <color theme="1"/>
        <sz val="11.0"/>
      </rPr>
      <t xml:space="preserve"> top 48'' approx ms pipe legs</t>
    </r>
  </si>
  <si>
    <t>width of the table = 36 inches
Length of the table = 36 inches
Height of the table = 18 inches</t>
  </si>
  <si>
    <t>Naya tractor (Big Book)</t>
  </si>
  <si>
    <t>Badi neeli gaind (Big Book)</t>
  </si>
  <si>
    <r>
      <rPr>
        <rFont val="Arial"/>
        <b/>
        <color theme="1"/>
        <sz val="11.0"/>
      </rPr>
      <t>Books</t>
    </r>
    <r>
      <rPr>
        <rFont val="Arial"/>
        <color theme="1"/>
        <sz val="11.0"/>
      </rPr>
      <t xml:space="preserve"> (to be decided)</t>
    </r>
  </si>
  <si>
    <t>Aadha such aadhi kahani (Big Book)</t>
  </si>
  <si>
    <r>
      <rPr>
        <rFont val="Arial"/>
        <b/>
        <color theme="1"/>
        <sz val="11.0"/>
      </rPr>
      <t xml:space="preserve">Carpet + Foam </t>
    </r>
    <r>
      <rPr>
        <rFont val="Arial"/>
        <b val="0"/>
        <color theme="1"/>
        <sz val="11.0"/>
      </rPr>
      <t>(including installation)</t>
    </r>
  </si>
  <si>
    <t>Patience and tolerance</t>
  </si>
  <si>
    <t>A loving family</t>
  </si>
  <si>
    <r>
      <rPr>
        <rFont val="Arial"/>
        <b/>
        <color theme="1"/>
        <sz val="11.0"/>
      </rPr>
      <t xml:space="preserve">Stationery </t>
    </r>
    <r>
      <rPr>
        <rFont val="Arial"/>
        <b val="0"/>
        <color theme="1"/>
        <sz val="11.0"/>
      </rPr>
      <t>(3 Registers, Paper Rim, Pencil Colors, Marker Colour, Chart papers, lead pencils, Eraser, Sharpener, Poter Colours and Parment Markers)</t>
    </r>
  </si>
  <si>
    <t>The black stone</t>
  </si>
  <si>
    <t>Curtains for windows</t>
  </si>
  <si>
    <t>The ant's distress</t>
  </si>
  <si>
    <t xml:space="preserve">Paint work room </t>
  </si>
  <si>
    <t>Zul Qurnain</t>
  </si>
  <si>
    <t xml:space="preserve">Librarian desk </t>
  </si>
  <si>
    <t>The queen and the hud hud</t>
  </si>
  <si>
    <t>width of the table = 24 inches
Length of the table = 48 inches
Height of the table = 30 inches</t>
  </si>
  <si>
    <t>Polished
Dark Brown</t>
  </si>
  <si>
    <t>Going shopping</t>
  </si>
  <si>
    <t>Librarian chair</t>
  </si>
  <si>
    <t>classic wooden style with arm rest</t>
  </si>
  <si>
    <t>Classic fairytales</t>
  </si>
  <si>
    <t>x</t>
  </si>
  <si>
    <t>Cushions size 2x2ft</t>
  </si>
  <si>
    <t>2*2 feet</t>
  </si>
  <si>
    <t>Cushion covers in basic four colors (red, green, yellow &amp; blue)</t>
  </si>
  <si>
    <t>Cheen choon ka naya ghar</t>
  </si>
  <si>
    <t>Overall</t>
  </si>
  <si>
    <t>Dada jan ki maiz</t>
  </si>
  <si>
    <t>The treasury of Quran stories</t>
  </si>
  <si>
    <t>When I grow up I want to be</t>
  </si>
  <si>
    <t>Zayd prays with birds</t>
  </si>
  <si>
    <t>Zayd's shadow</t>
  </si>
  <si>
    <t>Anmol moti</t>
  </si>
  <si>
    <t>Patience</t>
  </si>
  <si>
    <t>Tribe of Quresh</t>
  </si>
  <si>
    <t>Great Quran storties</t>
  </si>
  <si>
    <t>A prophet's wish</t>
  </si>
  <si>
    <t>The big fire</t>
  </si>
  <si>
    <t>Prophet Nuh and the ark</t>
  </si>
  <si>
    <t>Sheikh chilly</t>
  </si>
  <si>
    <t>Choohay ki dawat</t>
  </si>
  <si>
    <t>Yousaf's life in prison</t>
  </si>
  <si>
    <t>Prophet Younus and the Fish</t>
  </si>
  <si>
    <t>Shuaib and the crooks</t>
  </si>
  <si>
    <t>The miracle of zam zam</t>
  </si>
  <si>
    <t>Companion of the cave</t>
  </si>
  <si>
    <t>Faithful of Allah</t>
  </si>
  <si>
    <t>Qaroon and his treasure</t>
  </si>
  <si>
    <t>Abraha</t>
  </si>
  <si>
    <t>Pharaoh and the red sea</t>
  </si>
  <si>
    <t>Musa and Al-Khidr</t>
  </si>
  <si>
    <t>Not without my books</t>
  </si>
  <si>
    <t>Everlastng Quran stories</t>
  </si>
  <si>
    <t>Mannu or Mano</t>
  </si>
  <si>
    <t>Adam and Iblees</t>
  </si>
  <si>
    <t>Naqli Sher or Doosri Kahania</t>
  </si>
  <si>
    <t>Bostaan</t>
  </si>
  <si>
    <t xml:space="preserve"> Adam sy Hazrat Loot tak</t>
  </si>
  <si>
    <t>Showaib sy Hazrat Moosa tak</t>
  </si>
  <si>
    <t xml:space="preserve"> Haroon sy Hazrat Muhammad tak</t>
  </si>
  <si>
    <t>Chand bibi</t>
  </si>
  <si>
    <t>Jalal-udin-Akbar</t>
  </si>
  <si>
    <t>Noor-udin-Jahangir</t>
  </si>
  <si>
    <t>Naseer-udin-Humayun</t>
  </si>
  <si>
    <t>Noor Jahan</t>
  </si>
  <si>
    <t>Aurangzeb Aalamgir</t>
  </si>
  <si>
    <t>Tipu Sultan</t>
  </si>
  <si>
    <t>Zahir-u-din Babar</t>
  </si>
  <si>
    <t>Jungle kahan gaya</t>
  </si>
  <si>
    <t>Azeem log sachi kahania</t>
  </si>
  <si>
    <t>Sher Dil mujahideen</t>
  </si>
  <si>
    <t xml:space="preserve">Ibne seena </t>
  </si>
  <si>
    <t>Azeem muslim fateh</t>
  </si>
  <si>
    <t>Pyaray Quaid (Big Book)</t>
  </si>
  <si>
    <t>Zayd studies the sta</t>
  </si>
  <si>
    <t>Zayd goes sailing on the sea</t>
  </si>
  <si>
    <t>At the farm</t>
  </si>
  <si>
    <t>Zayd learns about clouds</t>
  </si>
  <si>
    <t>Gulestan</t>
  </si>
  <si>
    <t>Bunny gets a fright</t>
  </si>
  <si>
    <t>Hakayat  saadi</t>
  </si>
  <si>
    <t>Zayd studies the stars</t>
  </si>
  <si>
    <t>Char dost</t>
  </si>
  <si>
    <t>Adam and iblees</t>
  </si>
  <si>
    <t>Hakayat Rumi</t>
  </si>
  <si>
    <t>Razia Sultana</t>
  </si>
  <si>
    <t>Peelay Dupatay</t>
  </si>
  <si>
    <t>Go Read</t>
  </si>
  <si>
    <t xml:space="preserve">Matching Dupattas </t>
  </si>
  <si>
    <t xml:space="preserve">Olive aur Khofnaak Plogarh </t>
  </si>
  <si>
    <t xml:space="preserve">Olive and the Deadful plogre </t>
  </si>
  <si>
    <t xml:space="preserve">Nani is Online </t>
  </si>
  <si>
    <t>Kaantoo ki Kahani</t>
  </si>
  <si>
    <t>Nani Online hain</t>
  </si>
  <si>
    <t xml:space="preserve">The Waterhole </t>
  </si>
  <si>
    <t xml:space="preserve">Prickly the Porcupine </t>
  </si>
  <si>
    <t>Dadima's Secret</t>
  </si>
  <si>
    <t xml:space="preserve">Jal Garhay ki Kahani </t>
  </si>
  <si>
    <t>Dadi Maa ka Raaz</t>
  </si>
  <si>
    <t>Sheeba and the private detectives, issue#1</t>
  </si>
  <si>
    <t>AZ Corps</t>
  </si>
  <si>
    <t>Sheeba and the private detectives, issue#2</t>
  </si>
  <si>
    <t>Sheeba and the private detectives, issue#3</t>
  </si>
  <si>
    <t>Sheeba and the private detectives, issue#4</t>
  </si>
  <si>
    <t>Sheeba and the private detectives, issue#6</t>
  </si>
  <si>
    <t>Sheeba and the private detectives, issue#7</t>
  </si>
  <si>
    <t>Sheeba and the private detectives, issue#8</t>
  </si>
  <si>
    <t>Sheeba and the private detectives, issue#9</t>
  </si>
  <si>
    <t>Sheeba and the private detectives, issue#10</t>
  </si>
  <si>
    <t>Sheeba and the private detectives, issue#11</t>
  </si>
  <si>
    <t>Sheeba and the private detectives, issue#12</t>
  </si>
  <si>
    <t>شیبا اور سراغ رساں ساتھی، شمارا نمبر ۱</t>
  </si>
  <si>
    <t>شیبا اور سراغ رساں ساتھی، شمارا نمبر ۲</t>
  </si>
  <si>
    <t>شیبا اور سراغ رساں ساتھی، شمارا نمبر ۳</t>
  </si>
  <si>
    <t>شیبا اور سراغ رساں ساتھی، شمارا نمبر ۴</t>
  </si>
  <si>
    <t>شیبا اور سراغ رساں ساتھی، شمارا نمبر ۵</t>
  </si>
  <si>
    <t>شیبا اور سراغ رساں ساتھی، شمارا نمبر ۶</t>
  </si>
  <si>
    <t>شیبا اور سراغ رساں ساتھی، شمارا نمبر ۷</t>
  </si>
  <si>
    <t>شیبا اور سراغ رساں ساتھی، شمارا نمبر ۸</t>
  </si>
  <si>
    <t>Leena's Pouncy Puppy</t>
  </si>
  <si>
    <t>CLF</t>
  </si>
  <si>
    <t>ABC's of Pakistan</t>
  </si>
  <si>
    <t>Laila Muni Guriya</t>
  </si>
  <si>
    <t>OUP-CLF</t>
  </si>
  <si>
    <t>Tota khan or bakri ara ka safar nama</t>
  </si>
  <si>
    <t>Amai's Mohenjo Daro adventure</t>
  </si>
  <si>
    <t>Main ek Mian Hoon</t>
  </si>
  <si>
    <t>BOOKS FOR PROCUREMENT</t>
  </si>
  <si>
    <t>Bhooli bisri suni sunai</t>
  </si>
  <si>
    <t>S.No.</t>
  </si>
  <si>
    <t>Corona Dushman Ya Dost</t>
  </si>
  <si>
    <t xml:space="preserve">BOOKS </t>
  </si>
  <si>
    <t>PUBLISHER</t>
  </si>
  <si>
    <t>LANG</t>
  </si>
  <si>
    <t>LEVEL</t>
  </si>
  <si>
    <t>Koora kahan daloon</t>
  </si>
  <si>
    <t>Book Group</t>
  </si>
  <si>
    <t>Nadir Ka ghar</t>
  </si>
  <si>
    <t>Nadir k dost</t>
  </si>
  <si>
    <t>Koi bat nahi</t>
  </si>
  <si>
    <t>Geeli sookhi barish</t>
  </si>
  <si>
    <t>Machli ko tarna acha lagta hy</t>
  </si>
  <si>
    <t>Agar darkht na hoty</t>
  </si>
  <si>
    <t>Khusbo</t>
  </si>
  <si>
    <t>PKR 650</t>
  </si>
  <si>
    <t>PKR 25</t>
  </si>
  <si>
    <t>PKR 37,500</t>
  </si>
  <si>
    <t>Kis kis ka ghar</t>
  </si>
  <si>
    <t>Red and Green</t>
  </si>
  <si>
    <t>Khail Khlony</t>
  </si>
  <si>
    <t>PKR 25,000</t>
  </si>
  <si>
    <t>Hassan ki gali</t>
  </si>
  <si>
    <t>Jhakkar</t>
  </si>
  <si>
    <t>Khatta Bakra</t>
  </si>
  <si>
    <t>Ulat pulat</t>
  </si>
  <si>
    <t>Na school na homework</t>
  </si>
  <si>
    <t>Chilka</t>
  </si>
  <si>
    <t>Itny sary aaloo</t>
  </si>
  <si>
    <t>Main kon hoon</t>
  </si>
  <si>
    <t>Lahore Nama</t>
  </si>
  <si>
    <t>Hawa  ko kiss ne dekha hy</t>
  </si>
  <si>
    <t>Sharartain</t>
  </si>
  <si>
    <t>Pahar jissy chiria achi lagti thi</t>
  </si>
  <si>
    <t>My Friend</t>
  </si>
  <si>
    <t>Bady jab chotay thy</t>
  </si>
  <si>
    <t>Toni</t>
  </si>
  <si>
    <t>Why animals don’t go to dentist</t>
  </si>
  <si>
    <t>Lambi choti baat</t>
  </si>
  <si>
    <t>Coco the monkey</t>
  </si>
  <si>
    <t>Maya wants a puppy</t>
  </si>
  <si>
    <t>Baloongra ki shrarat</t>
  </si>
  <si>
    <t>Shahzain ka bagh</t>
  </si>
  <si>
    <t>Ye kesy keeray hin</t>
  </si>
  <si>
    <t>Ajnabi dost nahin</t>
  </si>
  <si>
    <t>Ice Cream</t>
  </si>
  <si>
    <t>Ferozsons</t>
  </si>
  <si>
    <t>Qeemati chutiyan</t>
  </si>
  <si>
    <t>Dinosaur</t>
  </si>
  <si>
    <t>Tamo aur gulerhri</t>
  </si>
  <si>
    <t>Annu Khala</t>
  </si>
  <si>
    <t>Dadi jan ki hunarmandi</t>
  </si>
  <si>
    <t>Lokat</t>
  </si>
  <si>
    <t>Shoro Shehriar</t>
  </si>
  <si>
    <t>Bachon Ka Iqbal</t>
  </si>
  <si>
    <t>Chiria k ghar ma shor mat krna</t>
  </si>
  <si>
    <t>Kaisy dost</t>
  </si>
  <si>
    <t>Bhojho tou jano</t>
  </si>
  <si>
    <t>Naila</t>
  </si>
  <si>
    <t>Sheeba and the private detectives, issue#5</t>
  </si>
  <si>
    <t>Das hain bili k ya bachay</t>
  </si>
  <si>
    <t>Das hain hans mukh bonay</t>
  </si>
  <si>
    <t>Mohallay ka naqsha</t>
  </si>
  <si>
    <t>Das khargosh hain nany munay</t>
  </si>
  <si>
    <t>Das yahan hain achay ghoday</t>
  </si>
  <si>
    <t>Falsay</t>
  </si>
  <si>
    <t>Abhi batao</t>
  </si>
  <si>
    <t>Tarkeeb</t>
  </si>
  <si>
    <t>Jhoola</t>
  </si>
  <si>
    <t>Nadir bandar or Tamoor</t>
  </si>
  <si>
    <t>OUR WORLD RDR BRE 3 FOUR BLINDMEN</t>
  </si>
  <si>
    <t>Nat.Geo</t>
  </si>
  <si>
    <t>OUR WORLD RDR BRE 3 ANASIS BIGDINNER</t>
  </si>
  <si>
    <t>Noon ka nuqta</t>
  </si>
  <si>
    <t>OUR WORLD RDR BRE 4 EMPTY POT</t>
  </si>
  <si>
    <t>OUR WORLD RDR BRE 4 RHODOPIS</t>
  </si>
  <si>
    <t>Itna bara hathi</t>
  </si>
  <si>
    <t>OUR WORLD RDR BRE 4 THE MIRROR</t>
  </si>
  <si>
    <t>Chamkeela Peela</t>
  </si>
  <si>
    <t>OUR WORLD RDR BRE 4 TENDER FLOWER &amp; THE MEDICINE</t>
  </si>
  <si>
    <t>OUR WORLD RDR BRE 2 THE ANT &amp; THE GRASSHOPPER</t>
  </si>
  <si>
    <t>OUR WORLD RDR BRE 3 TORTOISE &amp;HARES RACE</t>
  </si>
  <si>
    <t>Tiday Miyan Ki Pitayi</t>
  </si>
  <si>
    <t>Paramount</t>
  </si>
  <si>
    <t>Bili khala ka injam</t>
  </si>
  <si>
    <t>Lomadi ki shamat</t>
  </si>
  <si>
    <t>Squish Squash Squeeze!</t>
  </si>
  <si>
    <t>What a Mess!</t>
  </si>
  <si>
    <t>A mouse so small</t>
  </si>
  <si>
    <t>I'm not sleepy!</t>
  </si>
  <si>
    <t>The great cheese robbery</t>
  </si>
  <si>
    <t>Goose Goes To School</t>
  </si>
  <si>
    <t>شیبا اور سراغ رساں ساتھی، شمارا نمبر ۹</t>
  </si>
  <si>
    <t>شیبا اور سراغ رساں ساتھی، شمارا نمبر ۱۰</t>
  </si>
  <si>
    <t>Goose Goes to the Zoo</t>
  </si>
  <si>
    <t>شیبا اور سراغ رساں ساتھی، شمارا نمبر ۱۱</t>
  </si>
  <si>
    <t>Goose</t>
  </si>
  <si>
    <t>شیبا اور سراغ رساں ساتھی، شمارا نمبر ۱۲</t>
  </si>
  <si>
    <t>Goose Goes Shopping</t>
  </si>
  <si>
    <t>Garmion K faiday</t>
  </si>
  <si>
    <t>Aik, Do , Teen</t>
  </si>
  <si>
    <t>Kia Ap na Socha</t>
  </si>
  <si>
    <t>Jamani Kahani</t>
  </si>
  <si>
    <t>Phool kahan banaon?</t>
  </si>
  <si>
    <t>Head, shoulde, knees and toes</t>
  </si>
  <si>
    <t>Five little ducks</t>
  </si>
  <si>
    <t>If you're happy and you know it</t>
  </si>
  <si>
    <t>Banto</t>
  </si>
  <si>
    <t>Dant Pari</t>
  </si>
  <si>
    <t>Shaikho K Jotay</t>
  </si>
  <si>
    <t>Boondon k Qissay</t>
  </si>
  <si>
    <t>Social superheroes of Pakistan</t>
  </si>
  <si>
    <t>Oliver Twist</t>
  </si>
  <si>
    <t>Nabi Kareem Ki Hayat Mubarika sa Intikhab-Nanay Hiran</t>
  </si>
  <si>
    <t>Chaar Dost</t>
  </si>
  <si>
    <t>Chacha Bhulakar</t>
  </si>
  <si>
    <t>Daal chawal ka safar</t>
  </si>
  <si>
    <t>Dilchasp Nazmain</t>
  </si>
  <si>
    <t>Phool Khilay hain rang barangy-Suhani Nazmain</t>
  </si>
  <si>
    <t>Qilqariyan</t>
  </si>
  <si>
    <t>Tales of the fourth Darvesh</t>
  </si>
  <si>
    <t>Tales of the Third Darvesh</t>
  </si>
  <si>
    <t>Tales of the fit Darvesh</t>
  </si>
  <si>
    <t>Atish Fisha Q Phaty hain?</t>
  </si>
  <si>
    <t>International Book Selle</t>
  </si>
  <si>
    <t>My fit book of shapes</t>
  </si>
  <si>
    <t>My fit book of a,b,c</t>
  </si>
  <si>
    <t>On the farm (pack of 6 booklets)</t>
  </si>
  <si>
    <t>Alphabet</t>
  </si>
  <si>
    <t>Do boorhay</t>
  </si>
  <si>
    <t>Early Learning (booklets for girls)</t>
  </si>
  <si>
    <t>My big book of bugs and insects</t>
  </si>
  <si>
    <t>My big book of body</t>
  </si>
  <si>
    <t>My fit  book of colour and shapes</t>
  </si>
  <si>
    <t>My fit  book of A,B,C</t>
  </si>
  <si>
    <t>Read to alphabets</t>
  </si>
  <si>
    <t>Counting 1,2,3</t>
  </si>
  <si>
    <t>ا،ب،ج تصویری قائِدہ</t>
  </si>
  <si>
    <t>Help</t>
  </si>
  <si>
    <t>My fit book of nuery rhymes</t>
  </si>
  <si>
    <t>The frog prince</t>
  </si>
  <si>
    <t>The golden goose</t>
  </si>
  <si>
    <t>Animals</t>
  </si>
  <si>
    <t>Colors and shapes</t>
  </si>
  <si>
    <t>My book of thousand words</t>
  </si>
  <si>
    <t>Baby's very first noisy book-Trains</t>
  </si>
  <si>
    <t>My big book of water animals</t>
  </si>
  <si>
    <t>Read to Birds</t>
  </si>
  <si>
    <t>The lion and the mouse</t>
  </si>
  <si>
    <t>Read to fruits</t>
  </si>
  <si>
    <t>I love my daddy</t>
  </si>
  <si>
    <t>Read to a,b,c</t>
  </si>
  <si>
    <t>Read to opposites</t>
  </si>
  <si>
    <t>123 and nursery rhymes</t>
  </si>
  <si>
    <t>Read to words</t>
  </si>
  <si>
    <t>Read to flowe and vegetables</t>
  </si>
  <si>
    <t>Clever Jack and the Giants</t>
  </si>
  <si>
    <t>Read to 1,2,3</t>
  </si>
  <si>
    <t>Snow white and the seven dwarfs</t>
  </si>
  <si>
    <t>Ali baba and forty thieves</t>
  </si>
  <si>
    <t>The jungle book</t>
  </si>
  <si>
    <t>Magical Unicorn</t>
  </si>
  <si>
    <t>Teen ajooby</t>
  </si>
  <si>
    <t>The penguin king</t>
  </si>
  <si>
    <t>Do bail  ( دو بیل )</t>
  </si>
  <si>
    <t>Pop-up Dinosaurs</t>
  </si>
  <si>
    <t>انسان کو آخر کتنی زمین کی ضرورت ہوتی ہے</t>
  </si>
  <si>
    <t>Head, shoulders, knees and toes</t>
  </si>
  <si>
    <t>ہارنے کا حوصلہ</t>
  </si>
  <si>
    <t>Bakha</t>
  </si>
  <si>
    <t>Old McDonald had a farm</t>
  </si>
  <si>
    <t>Qaidi toota</t>
  </si>
  <si>
    <t>Bhola</t>
  </si>
  <si>
    <t>Amma bakhtawar</t>
  </si>
  <si>
    <t>Begunahi ki saza</t>
  </si>
  <si>
    <t>Abnoos ka ghora</t>
  </si>
  <si>
    <t>Sleeping Beauty</t>
  </si>
  <si>
    <t>Nepali lok kahania</t>
  </si>
  <si>
    <t>Sher ki dawat</t>
  </si>
  <si>
    <t>Phool rani</t>
  </si>
  <si>
    <t>Aladdin</t>
  </si>
  <si>
    <t>Teen anari</t>
  </si>
  <si>
    <t>Puss in Boots</t>
  </si>
  <si>
    <t xml:space="preserve">Bachon k Ismail </t>
  </si>
  <si>
    <t>The town mouse and the country mouse</t>
  </si>
  <si>
    <t>Bachon k Iqbal</t>
  </si>
  <si>
    <t>The hare and the tortoise</t>
  </si>
  <si>
    <t>Pakistan ki khoobsoorat galyat</t>
  </si>
  <si>
    <t>The princess and the dragon</t>
  </si>
  <si>
    <t>Ab sb hain tot batot mian</t>
  </si>
  <si>
    <t>Bander k bazoo lamby q hoty hain</t>
  </si>
  <si>
    <t>Kia saamp sun saktay hain</t>
  </si>
  <si>
    <t>Hathi mill jull kr q rehty hain</t>
  </si>
  <si>
    <t>Agr janwar ka shikar krna chor dain to phir kia hoga</t>
  </si>
  <si>
    <t>My big book of plants and trees</t>
  </si>
  <si>
    <t>Jhoolny</t>
  </si>
  <si>
    <t>Sindbad the sailor</t>
  </si>
  <si>
    <t>Alice in the wonder land</t>
  </si>
  <si>
    <t>The brave tin soldier</t>
  </si>
  <si>
    <t>The snow queen</t>
  </si>
  <si>
    <t>Alaadin and the magic lamp</t>
  </si>
  <si>
    <t>OUR WORLD RDR BRE 1 WE ALL PULL</t>
  </si>
  <si>
    <t>OUR WORLD RDR BRE 1 THE THREE BEA</t>
  </si>
  <si>
    <t>OUR WORLD RDR BRE 2 ART CLASS</t>
  </si>
  <si>
    <t>OUR WORLD RDR BRE 2 STONE SOUP</t>
  </si>
  <si>
    <t>OUR WORLD RDR BRE 3 COUNTRY MOUSE VISITS CITY MOUSE</t>
  </si>
  <si>
    <t>OUR WORLD RDR BRE 2 HARE IS SCARED</t>
  </si>
  <si>
    <t>Time/clock</t>
  </si>
  <si>
    <t>Birds/lorikeer</t>
  </si>
  <si>
    <t>Curious questions-Animals</t>
  </si>
  <si>
    <t>OUR WORLD RDR BRE 6 THE FLYINGDUTCHMAN</t>
  </si>
  <si>
    <t>OUR WORLD RDR BRE 6 THE RIVER DRAGONS</t>
  </si>
  <si>
    <t>Nani Chuinti</t>
  </si>
  <si>
    <t>Spot Goes To School</t>
  </si>
  <si>
    <t>Choti Dunya-Pizza</t>
  </si>
  <si>
    <t>Choti Dunya-Suzan aur main</t>
  </si>
  <si>
    <t>Tales of the first Darvesh</t>
  </si>
  <si>
    <t>My snowy friends</t>
  </si>
  <si>
    <t>Curious questions-My body</t>
  </si>
  <si>
    <t>Shapes</t>
  </si>
  <si>
    <t>Curious questions and answers about-The Solar System</t>
  </si>
  <si>
    <t>Happy Birthday</t>
  </si>
  <si>
    <t>Where things come from</t>
  </si>
  <si>
    <t>Colo (BABY TOUCH)</t>
  </si>
  <si>
    <t>Curious questions and answers about-Dinosaurs</t>
  </si>
  <si>
    <t>Faces</t>
  </si>
  <si>
    <t>Words (BABY TOUCH)</t>
  </si>
  <si>
    <t xml:space="preserve">Ao bachon suno kahani 2 </t>
  </si>
  <si>
    <t>NBF</t>
  </si>
  <si>
    <t>Numbe (BABY TOUCH)</t>
  </si>
  <si>
    <t>Nice and Quiet</t>
  </si>
  <si>
    <t xml:space="preserve">Tolstoy ki Hakayat </t>
  </si>
  <si>
    <t>Choti Dunya-Meri Rangeen Dunya</t>
  </si>
  <si>
    <t xml:space="preserve">Rang Barangi Kahaniyan </t>
  </si>
  <si>
    <t>Vehicles</t>
  </si>
  <si>
    <t>YES</t>
  </si>
  <si>
    <t xml:space="preserve">Mullah Nasrudin </t>
  </si>
  <si>
    <t>Animal (BABY TOUCH)</t>
  </si>
  <si>
    <t>Baag o Bahar</t>
  </si>
  <si>
    <t>Madad Karo</t>
  </si>
  <si>
    <t>Chand aur Taray</t>
  </si>
  <si>
    <t xml:space="preserve">Bachon ka Chitral </t>
  </si>
  <si>
    <t>Chuno Muno</t>
  </si>
  <si>
    <t>Kahawat Kahani</t>
  </si>
  <si>
    <t xml:space="preserve">Makda aur makdi </t>
  </si>
  <si>
    <t xml:space="preserve">Dunya-e-Hairat ki Kahani </t>
  </si>
  <si>
    <t>Twinkle Twinkle Little Star</t>
  </si>
  <si>
    <t xml:space="preserve">Ehsaas </t>
  </si>
  <si>
    <t>Meri Dost</t>
  </si>
  <si>
    <t>Jungle School</t>
  </si>
  <si>
    <t xml:space="preserve">Bahadur Shehzadi </t>
  </si>
  <si>
    <t>The 12 Days of Kindergarten</t>
  </si>
  <si>
    <t xml:space="preserve">Des Des ki Kahaniyan </t>
  </si>
  <si>
    <t>Animals (FASHION PARADE)</t>
  </si>
  <si>
    <t>Alif Laila ki Behtareen Kahaniyan</t>
  </si>
  <si>
    <t xml:space="preserve">Nagar Nagar ki Kahaniyan </t>
  </si>
  <si>
    <t xml:space="preserve">Neeli Laltain </t>
  </si>
  <si>
    <t>Twinkle Twinkle I love you</t>
  </si>
  <si>
    <t>Mullah Nasrudin ki Shokh Sokh Baatain</t>
  </si>
  <si>
    <t xml:space="preserve">Aik Mulk Aik Kahani </t>
  </si>
  <si>
    <t xml:space="preserve">Jin Dada aur Dusri Kahaniyan </t>
  </si>
  <si>
    <t>My beloved Pakistan</t>
  </si>
  <si>
    <t>Sapnon ki Wadi</t>
  </si>
  <si>
    <t>Friday surprise</t>
  </si>
  <si>
    <t xml:space="preserve">Namwar Adeebon Ki Likhi Hui Bachon ki Kahaniyan </t>
  </si>
  <si>
    <t>Chalawa</t>
  </si>
  <si>
    <t xml:space="preserve">Nayi Pariyon ke Naye Kisay </t>
  </si>
  <si>
    <t>Polly and the Pirates</t>
  </si>
  <si>
    <t>Umeed ka Diya</t>
  </si>
  <si>
    <t xml:space="preserve">Naseehat Amoze Kahaniya </t>
  </si>
  <si>
    <t>Nayi Tota Kahani</t>
  </si>
  <si>
    <t>International Book Sellers</t>
  </si>
  <si>
    <t>Jiggly Wiggly Rhymes</t>
  </si>
  <si>
    <t>My first book of shapes</t>
  </si>
  <si>
    <t>Prince Saif and Princess Badi Jamal</t>
  </si>
  <si>
    <t>My first book of a,b,c</t>
  </si>
  <si>
    <t>My beloved Pakistan (DUPLICATE TITLE)</t>
  </si>
  <si>
    <t>Azeem Musalman Sciencedan-Alkashi</t>
  </si>
  <si>
    <t>Azeem Musalman Sciencedan-Ulg Baig</t>
  </si>
  <si>
    <t>Treasure Island</t>
  </si>
  <si>
    <t>Robin Hood</t>
  </si>
  <si>
    <t>Alice in Wonderland</t>
  </si>
  <si>
    <t>The wind in the willows</t>
  </si>
  <si>
    <t>Boy</t>
  </si>
  <si>
    <t>My first  book of colour and shapes</t>
  </si>
  <si>
    <t>Tales of Adventurous Girls</t>
  </si>
  <si>
    <t>My first  book of A,B,C</t>
  </si>
  <si>
    <t>Peter Pan</t>
  </si>
  <si>
    <t>The Railway Children</t>
  </si>
  <si>
    <t>The Jungle Book</t>
  </si>
  <si>
    <t>Khayali Palao</t>
  </si>
  <si>
    <t>Wonder</t>
  </si>
  <si>
    <t>Azeem Musalman Sciencedan-Alzahrawi</t>
  </si>
  <si>
    <t>My first book of nursery rhymes</t>
  </si>
  <si>
    <t>Azeem Musalman Sciencedan-Ibn Sina</t>
  </si>
  <si>
    <t>Azeem Musalman Sciencedan-Albairooni</t>
  </si>
  <si>
    <t>Azeem Musalman Sciencedan-Alkaraji</t>
  </si>
  <si>
    <t>Azeem Musalman Sciencedan-Jabir Bin Hayan</t>
  </si>
  <si>
    <t>Azeem Musalman Sciencedan-Alrazi</t>
  </si>
  <si>
    <t>Azeem Musalman Sciencedan-Alkundi</t>
  </si>
  <si>
    <t>Azeem Musalman Sciencedan-Alkhuwarzimi</t>
  </si>
  <si>
    <t>Azeem Musalman Sciencedan-Ibn Al Haisham</t>
  </si>
  <si>
    <t>Who was J.R.R Tolkien?</t>
  </si>
  <si>
    <t>Who was Charles Dickens?</t>
  </si>
  <si>
    <t>Who was Mark Twain?</t>
  </si>
  <si>
    <t>Pir Mangho and the Crocodiles of Manghopir</t>
  </si>
  <si>
    <t>Adam Khan Durkhane</t>
  </si>
  <si>
    <t>AO bachon suno kahani 1</t>
  </si>
  <si>
    <t>Read to flowers and vegetables</t>
  </si>
  <si>
    <t>Udtad ka Ehtram</t>
  </si>
  <si>
    <t>Islmi Trekhi kahaniyan</t>
  </si>
  <si>
    <t>Riazi k dilchaspat kareshmy</t>
  </si>
  <si>
    <t>Bachon ki Enaam yafta kahaiyan</t>
  </si>
  <si>
    <t xml:space="preserve">Sabaq Amoze Kahaniya </t>
  </si>
  <si>
    <t>Pyar ka panchi</t>
  </si>
  <si>
    <t>Bahadur nagar ki shehzadi</t>
  </si>
  <si>
    <t>OUR WORLD RDR BRE 1 THE THREE BEARS</t>
  </si>
  <si>
    <t>Colors (BABY TOUCH)</t>
  </si>
  <si>
    <t>Numbers (BABY TOUCH)</t>
  </si>
  <si>
    <t>STATS</t>
  </si>
  <si>
    <t xml:space="preserve">Total Amount Of Books </t>
  </si>
  <si>
    <t>five million four hundred sixteen thousand four hundred and eighty-eight Rupees</t>
  </si>
  <si>
    <t xml:space="preserve">Total Amount of Discount </t>
  </si>
  <si>
    <t>one million five hundred forty-four thousand three hundred and thirty-five Rupees</t>
  </si>
  <si>
    <t xml:space="preserve">Average Rate Of Discount </t>
  </si>
  <si>
    <t>The Average discount Rate Sustains at 24% overall</t>
  </si>
  <si>
    <t xml:space="preserve">Total Number of Books Required </t>
  </si>
  <si>
    <t>Fourty-Eight Thousand Copies</t>
  </si>
  <si>
    <t xml:space="preserve">Total Number of Books Available </t>
  </si>
  <si>
    <t xml:space="preserve">Twenty-Five Thousand Nine Hundred and sixteen Copies </t>
  </si>
  <si>
    <t xml:space="preserve">Total Number of Titles Available </t>
  </si>
  <si>
    <t xml:space="preserve">Five Hundred and sixty four titles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</si>
</sst>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37">
    <font>
      <sz val="11.0"/>
      <color theme="1"/>
      <name val="Calibri"/>
      <scheme val="minor"/>
    </font>
    <font>
      <b/>
      <sz val="20.0"/>
      <color theme="1"/>
      <name val="Calibri"/>
    </font>
    <font>
      <b/>
      <sz val="22.0"/>
      <color theme="1"/>
      <name val="Calibri"/>
    </font>
    <font/>
    <font>
      <sz val="11.0"/>
      <color theme="1"/>
      <name val="Calibri"/>
    </font>
    <font>
      <b/>
      <sz val="12.0"/>
      <color rgb="FF000000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sz val="12.0"/>
      <color theme="1"/>
      <name val="Calibri"/>
    </font>
    <font>
      <sz val="10.0"/>
      <color rgb="FF000000"/>
      <name val="Times New Roman"/>
    </font>
    <font>
      <sz val="11.0"/>
      <color rgb="FF00000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sz val="11.0"/>
      <color rgb="FFFF0000"/>
      <name val="Calibri"/>
    </font>
    <font>
      <b/>
      <sz val="11.0"/>
      <color rgb="FF202124"/>
      <name val="Arial"/>
    </font>
    <font>
      <sz val="8.0"/>
      <color theme="1"/>
      <name val="Calibri"/>
    </font>
    <font>
      <sz val="11.0"/>
      <color theme="1"/>
      <name val="Arial"/>
    </font>
    <font>
      <color theme="1"/>
      <name val="Calibri"/>
      <scheme val="minor"/>
    </font>
    <font>
      <b/>
      <sz val="18.0"/>
      <color theme="1"/>
      <name val="Aptos Narrow"/>
    </font>
    <font>
      <b/>
      <sz val="11.0"/>
      <color theme="1"/>
      <name val="Aptos Narrow"/>
    </font>
    <font>
      <b/>
      <sz val="11.0"/>
      <color theme="1"/>
      <name val="Arial"/>
    </font>
    <font>
      <b/>
      <sz val="10.0"/>
      <color theme="1"/>
      <name val="Arial"/>
    </font>
    <font>
      <sz val="11.0"/>
      <color theme="1"/>
      <name val="Aptos Narrow"/>
    </font>
    <font>
      <sz val="10.0"/>
      <color theme="1"/>
      <name val="Arial"/>
    </font>
    <font>
      <sz val="10.0"/>
      <color theme="1"/>
      <name val="Aptos Narrow"/>
    </font>
    <font>
      <b/>
      <sz val="14.0"/>
      <color theme="1"/>
      <name val="Calibri"/>
      <scheme val="minor"/>
    </font>
    <font>
      <b/>
      <color theme="1"/>
      <name val="Calibri"/>
      <scheme val="minor"/>
    </font>
    <font>
      <b/>
      <sz val="14.0"/>
      <color theme="1"/>
      <name val="Calibri"/>
    </font>
    <font>
      <sz val="11.0"/>
      <color rgb="FF202124"/>
      <name val="Calibri"/>
    </font>
    <font>
      <sz val="11.0"/>
      <color rgb="FF000000"/>
      <name val="Helvetica Neue"/>
    </font>
    <font>
      <b/>
      <sz val="12.0"/>
      <color theme="1"/>
      <name val="Calibri"/>
    </font>
    <font>
      <sz val="10.0"/>
      <color theme="1"/>
      <name val="Calibri"/>
    </font>
    <font>
      <sz val="10.0"/>
      <color rgb="FF202124"/>
      <name val="Arial"/>
    </font>
    <font>
      <sz val="12.0"/>
      <color rgb="FF000000"/>
      <name val="Calibri"/>
    </font>
    <font>
      <b/>
      <sz val="11.0"/>
      <color rgb="FF333333"/>
      <name val="Arial"/>
    </font>
    <font>
      <b/>
      <sz val="11.0"/>
      <color rgb="FF333333"/>
      <name val="Calibri"/>
    </font>
  </fonts>
  <fills count="15">
    <fill>
      <patternFill patternType="none"/>
    </fill>
    <fill>
      <patternFill patternType="lightGray"/>
    </fill>
    <fill>
      <patternFill patternType="solid">
        <fgColor rgb="FFF7CAAC"/>
        <bgColor rgb="FFF7CAAC"/>
      </patternFill>
    </fill>
    <fill>
      <patternFill patternType="solid">
        <fgColor rgb="FFDEEAF6"/>
        <bgColor rgb="FFDEEAF6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rgb="FFDBE9F7"/>
        <bgColor rgb="FFDBE9F7"/>
      </patternFill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FE598"/>
        <bgColor rgb="FFFFE598"/>
      </patternFill>
    </fill>
  </fills>
  <borders count="54">
    <border/>
    <border>
      <left style="medium">
        <color rgb="FF000000"/>
      </lef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2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0" fillId="0" fontId="4" numFmtId="0" xfId="0" applyAlignment="1" applyFont="1">
      <alignment horizontal="center"/>
    </xf>
    <xf borderId="9" fillId="0" fontId="3" numFmtId="0" xfId="0" applyBorder="1" applyFont="1"/>
    <xf borderId="1" fillId="2" fontId="1" numFmtId="0" xfId="0" applyAlignment="1" applyBorder="1" applyFont="1">
      <alignment horizontal="center" vertical="center"/>
    </xf>
    <xf borderId="0" fillId="0" fontId="4" numFmtId="0" xfId="0" applyFont="1"/>
    <xf borderId="10" fillId="0" fontId="3" numFmtId="0" xfId="0" applyBorder="1" applyFont="1"/>
    <xf borderId="11" fillId="0" fontId="3" numFmtId="0" xfId="0" applyBorder="1" applyFont="1"/>
    <xf borderId="12" fillId="2" fontId="5" numFmtId="0" xfId="0" applyAlignment="1" applyBorder="1" applyFont="1">
      <alignment horizontal="center" vertical="center"/>
    </xf>
    <xf borderId="13" fillId="3" fontId="6" numFmtId="0" xfId="0" applyAlignment="1" applyBorder="1" applyFill="1" applyFont="1">
      <alignment horizontal="center" vertical="center"/>
    </xf>
    <xf borderId="12" fillId="2" fontId="5" numFmtId="0" xfId="0" applyAlignment="1" applyBorder="1" applyFont="1">
      <alignment horizontal="left" shrinkToFit="0" vertical="center" wrapText="1"/>
    </xf>
    <xf borderId="14" fillId="0" fontId="6" numFmtId="0" xfId="0" applyBorder="1" applyFont="1"/>
    <xf borderId="15" fillId="2" fontId="7" numFmtId="0" xfId="0" applyAlignment="1" applyBorder="1" applyFont="1">
      <alignment horizontal="center" vertical="center"/>
    </xf>
    <xf borderId="12" fillId="2" fontId="5" numFmtId="0" xfId="0" applyAlignment="1" applyBorder="1" applyFont="1">
      <alignment horizontal="center" shrinkToFit="0" vertical="center" wrapText="1"/>
    </xf>
    <xf borderId="13" fillId="0" fontId="4" numFmtId="0" xfId="0" applyAlignment="1" applyBorder="1" applyFont="1">
      <alignment horizontal="center"/>
    </xf>
    <xf borderId="16" fillId="3" fontId="4" numFmtId="0" xfId="0" applyAlignment="1" applyBorder="1" applyFont="1">
      <alignment horizontal="center" vertical="center"/>
    </xf>
    <xf borderId="12" fillId="2" fontId="5" numFmtId="0" xfId="0" applyAlignment="1" applyBorder="1" applyFont="1">
      <alignment shrinkToFit="0" vertical="center" wrapText="1"/>
    </xf>
    <xf borderId="17" fillId="3" fontId="6" numFmtId="0" xfId="0" applyAlignment="1" applyBorder="1" applyFont="1">
      <alignment horizontal="center"/>
    </xf>
    <xf borderId="18" fillId="0" fontId="3" numFmtId="0" xfId="0" applyBorder="1" applyFont="1"/>
    <xf borderId="19" fillId="0" fontId="3" numFmtId="0" xfId="0" applyBorder="1" applyFont="1"/>
    <xf borderId="2" fillId="3" fontId="4" numFmtId="0" xfId="0" applyAlignment="1" applyBorder="1" applyFont="1">
      <alignment horizontal="center"/>
    </xf>
    <xf borderId="12" fillId="0" fontId="8" numFmtId="0" xfId="0" applyAlignment="1" applyBorder="1" applyFont="1">
      <alignment horizontal="center" shrinkToFit="0" vertical="center" wrapText="1"/>
    </xf>
    <xf borderId="12" fillId="0" fontId="4" numFmtId="0" xfId="0" applyAlignment="1" applyBorder="1" applyFont="1">
      <alignment shrinkToFit="0" wrapText="1"/>
    </xf>
    <xf borderId="20" fillId="0" fontId="3" numFmtId="0" xfId="0" applyBorder="1" applyFont="1"/>
    <xf borderId="12" fillId="0" fontId="4" numFmtId="0" xfId="0" applyAlignment="1" applyBorder="1" applyFont="1">
      <alignment horizontal="left" shrinkToFit="0" wrapText="1"/>
    </xf>
    <xf borderId="15" fillId="2" fontId="7" numFmtId="164" xfId="0" applyAlignment="1" applyBorder="1" applyFont="1" applyNumberFormat="1">
      <alignment horizontal="center" vertical="center"/>
    </xf>
    <xf borderId="12" fillId="0" fontId="4" numFmtId="0" xfId="0" applyAlignment="1" applyBorder="1" applyFont="1">
      <alignment horizontal="center" shrinkToFit="0" wrapText="1"/>
    </xf>
    <xf borderId="21" fillId="0" fontId="4" numFmtId="0" xfId="0" applyAlignment="1" applyBorder="1" applyFont="1">
      <alignment horizontal="center" shrinkToFit="0" wrapText="1"/>
    </xf>
    <xf borderId="22" fillId="0" fontId="4" numFmtId="0" xfId="0" applyAlignment="1" applyBorder="1" applyFont="1">
      <alignment horizontal="center" shrinkToFit="0" wrapText="1"/>
    </xf>
    <xf borderId="12" fillId="0" fontId="4" numFmtId="0" xfId="0" applyAlignment="1" applyBorder="1" applyFont="1">
      <alignment horizontal="center"/>
    </xf>
    <xf borderId="12" fillId="0" fontId="4" numFmtId="0" xfId="0" applyBorder="1" applyFont="1"/>
    <xf borderId="23" fillId="0" fontId="4" numFmtId="0" xfId="0" applyAlignment="1" applyBorder="1" applyFont="1">
      <alignment horizontal="center" shrinkToFit="0" wrapText="1"/>
    </xf>
    <xf borderId="12" fillId="0" fontId="4" numFmtId="9" xfId="0" applyAlignment="1" applyBorder="1" applyFont="1" applyNumberFormat="1">
      <alignment horizontal="center"/>
    </xf>
    <xf borderId="24" fillId="0" fontId="4" numFmtId="0" xfId="0" applyAlignment="1" applyBorder="1" applyFont="1">
      <alignment horizontal="center" shrinkToFit="0" wrapText="1"/>
    </xf>
    <xf borderId="23" fillId="0" fontId="4" numFmtId="0" xfId="0" applyAlignment="1" applyBorder="1" applyFont="1">
      <alignment horizontal="center"/>
    </xf>
    <xf borderId="23" fillId="0" fontId="4" numFmtId="9" xfId="0" applyAlignment="1" applyBorder="1" applyFont="1" applyNumberFormat="1">
      <alignment horizontal="center"/>
    </xf>
    <xf borderId="23" fillId="0" fontId="4" numFmtId="164" xfId="0" applyAlignment="1" applyBorder="1" applyFont="1" applyNumberFormat="1">
      <alignment horizontal="center"/>
    </xf>
    <xf borderId="25" fillId="0" fontId="4" numFmtId="164" xfId="0" applyAlignment="1" applyBorder="1" applyFont="1" applyNumberFormat="1">
      <alignment horizontal="center"/>
    </xf>
    <xf borderId="12" fillId="0" fontId="4" numFmtId="9" xfId="0" applyBorder="1" applyFont="1" applyNumberFormat="1"/>
    <xf borderId="26" fillId="0" fontId="4" numFmtId="0" xfId="0" applyAlignment="1" applyBorder="1" applyFont="1">
      <alignment horizontal="center"/>
    </xf>
    <xf borderId="12" fillId="0" fontId="4" numFmtId="3" xfId="0" applyBorder="1" applyFont="1" applyNumberFormat="1"/>
    <xf borderId="27" fillId="0" fontId="4" numFmtId="0" xfId="0" applyAlignment="1" applyBorder="1" applyFont="1">
      <alignment horizontal="center" shrinkToFit="0" wrapText="1"/>
    </xf>
    <xf borderId="26" fillId="0" fontId="4" numFmtId="0" xfId="0" applyAlignment="1" applyBorder="1" applyFont="1">
      <alignment horizontal="center" shrinkToFit="0" wrapText="1"/>
    </xf>
    <xf borderId="28" fillId="0" fontId="4" numFmtId="0" xfId="0" applyAlignment="1" applyBorder="1" applyFont="1">
      <alignment horizontal="center" shrinkToFit="0" wrapText="1"/>
    </xf>
    <xf borderId="27" fillId="0" fontId="4" numFmtId="0" xfId="0" applyAlignment="1" applyBorder="1" applyFont="1">
      <alignment horizontal="center"/>
    </xf>
    <xf borderId="27" fillId="0" fontId="4" numFmtId="9" xfId="0" applyAlignment="1" applyBorder="1" applyFont="1" applyNumberFormat="1">
      <alignment horizontal="center"/>
    </xf>
    <xf borderId="29" fillId="0" fontId="4" numFmtId="164" xfId="0" applyAlignment="1" applyBorder="1" applyFont="1" applyNumberFormat="1">
      <alignment horizontal="center"/>
    </xf>
    <xf borderId="12" fillId="0" fontId="9" numFmtId="0" xfId="0" applyAlignment="1" applyBorder="1" applyFont="1">
      <alignment shrinkToFit="0" vertical="center" wrapText="1"/>
    </xf>
    <xf borderId="28" fillId="0" fontId="4" numFmtId="0" xfId="0" applyAlignment="1" applyBorder="1" applyFont="1">
      <alignment horizontal="center"/>
    </xf>
    <xf borderId="12" fillId="0" fontId="9" numFmtId="0" xfId="0" applyAlignment="1" applyBorder="1" applyFont="1">
      <alignment horizontal="right" shrinkToFit="0" vertical="center" wrapText="1"/>
    </xf>
    <xf borderId="12" fillId="0" fontId="9" numFmtId="4" xfId="0" applyAlignment="1" applyBorder="1" applyFont="1" applyNumberFormat="1">
      <alignment horizontal="right" shrinkToFit="0" vertical="center" wrapText="1"/>
    </xf>
    <xf borderId="27" fillId="0" fontId="10" numFmtId="0" xfId="0" applyAlignment="1" applyBorder="1" applyFont="1">
      <alignment horizontal="center" shrinkToFit="0" wrapText="1"/>
    </xf>
    <xf borderId="27" fillId="0" fontId="10" numFmtId="10" xfId="0" applyAlignment="1" applyBorder="1" applyFont="1" applyNumberFormat="1">
      <alignment horizontal="center" shrinkToFit="0" wrapText="1"/>
    </xf>
    <xf borderId="12" fillId="0" fontId="10" numFmtId="0" xfId="0" applyAlignment="1" applyBorder="1" applyFont="1">
      <alignment horizontal="center" shrinkToFit="0" wrapText="1"/>
    </xf>
    <xf borderId="12" fillId="0" fontId="10" numFmtId="10" xfId="0" applyAlignment="1" applyBorder="1" applyFont="1" applyNumberFormat="1">
      <alignment horizontal="center" shrinkToFit="0" wrapText="1"/>
    </xf>
    <xf borderId="12" fillId="0" fontId="4" numFmtId="4" xfId="0" applyBorder="1" applyFont="1" applyNumberFormat="1"/>
    <xf borderId="27" fillId="0" fontId="4" numFmtId="10" xfId="0" applyAlignment="1" applyBorder="1" applyFont="1" applyNumberFormat="1">
      <alignment horizontal="center"/>
    </xf>
    <xf borderId="15" fillId="0" fontId="4" numFmtId="0" xfId="0" applyAlignment="1" applyBorder="1" applyFont="1">
      <alignment horizontal="center"/>
    </xf>
    <xf borderId="15" fillId="3" fontId="6" numFmtId="0" xfId="0" applyAlignment="1" applyBorder="1" applyFont="1">
      <alignment horizontal="center" vertical="center"/>
    </xf>
    <xf borderId="15" fillId="3" fontId="6" numFmtId="0" xfId="0" applyAlignment="1" applyBorder="1" applyFont="1">
      <alignment horizontal="center"/>
    </xf>
    <xf borderId="30" fillId="0" fontId="6" numFmtId="0" xfId="0" applyAlignment="1" applyBorder="1" applyFont="1">
      <alignment horizontal="center"/>
    </xf>
    <xf borderId="27" fillId="0" fontId="4" numFmtId="0" xfId="0" applyAlignment="1" applyBorder="1" applyFont="1">
      <alignment horizontal="left"/>
    </xf>
    <xf borderId="31" fillId="0" fontId="4" numFmtId="0" xfId="0" applyAlignment="1" applyBorder="1" applyFont="1">
      <alignment horizontal="center"/>
    </xf>
    <xf borderId="22" fillId="0" fontId="10" numFmtId="0" xfId="0" applyAlignment="1" applyBorder="1" applyFont="1">
      <alignment horizontal="center" shrinkToFit="0" vertical="center" wrapText="1"/>
    </xf>
    <xf borderId="12" fillId="0" fontId="4" numFmtId="10" xfId="0" applyAlignment="1" applyBorder="1" applyFont="1" applyNumberFormat="1">
      <alignment horizontal="center"/>
    </xf>
    <xf borderId="22" fillId="0" fontId="11" numFmtId="0" xfId="0" applyAlignment="1" applyBorder="1" applyFont="1">
      <alignment horizontal="center" shrinkToFit="0" vertical="center" wrapText="1"/>
    </xf>
    <xf borderId="32" fillId="0" fontId="12" numFmtId="0" xfId="0" applyAlignment="1" applyBorder="1" applyFont="1">
      <alignment horizontal="center" shrinkToFit="0" vertical="center" wrapText="1"/>
    </xf>
    <xf borderId="33" fillId="0" fontId="6" numFmtId="0" xfId="0" applyAlignment="1" applyBorder="1" applyFont="1">
      <alignment horizontal="center"/>
    </xf>
    <xf borderId="12" fillId="0" fontId="10" numFmtId="0" xfId="0" applyAlignment="1" applyBorder="1" applyFont="1">
      <alignment horizontal="center" shrinkToFit="0" vertical="center" wrapText="1"/>
    </xf>
    <xf borderId="34" fillId="0" fontId="10" numFmtId="0" xfId="0" applyAlignment="1" applyBorder="1" applyFont="1">
      <alignment horizontal="center" shrinkToFit="0" vertical="center" wrapText="1"/>
    </xf>
    <xf borderId="12" fillId="0" fontId="4" numFmtId="0" xfId="0" applyAlignment="1" applyBorder="1" applyFont="1">
      <alignment horizontal="center" vertical="center"/>
    </xf>
    <xf borderId="34" fillId="0" fontId="4" numFmtId="0" xfId="0" applyAlignment="1" applyBorder="1" applyFont="1">
      <alignment horizontal="center"/>
    </xf>
    <xf borderId="12" fillId="0" fontId="4" numFmtId="0" xfId="0" applyAlignment="1" applyBorder="1" applyFont="1">
      <alignment horizontal="center" shrinkToFit="0" vertical="center" wrapText="1"/>
    </xf>
    <xf borderId="34" fillId="0" fontId="4" numFmtId="0" xfId="0" applyAlignment="1" applyBorder="1" applyFont="1">
      <alignment horizontal="center" vertical="center"/>
    </xf>
    <xf borderId="12" fillId="0" fontId="10" numFmtId="0" xfId="0" applyAlignment="1" applyBorder="1" applyFont="1">
      <alignment horizontal="center" vertical="center"/>
    </xf>
    <xf borderId="34" fillId="0" fontId="13" numFmtId="0" xfId="0" applyAlignment="1" applyBorder="1" applyFont="1">
      <alignment horizontal="center" vertical="center"/>
    </xf>
    <xf borderId="35" fillId="0" fontId="6" numFmtId="0" xfId="0" applyAlignment="1" applyBorder="1" applyFont="1">
      <alignment horizontal="center"/>
    </xf>
    <xf borderId="36" fillId="0" fontId="4" numFmtId="0" xfId="0" applyAlignment="1" applyBorder="1" applyFont="1">
      <alignment horizontal="left"/>
    </xf>
    <xf borderId="37" fillId="0" fontId="4" numFmtId="0" xfId="0" applyAlignment="1" applyBorder="1" applyFont="1">
      <alignment horizontal="center"/>
    </xf>
    <xf borderId="38" fillId="0" fontId="10" numFmtId="0" xfId="0" applyAlignment="1" applyBorder="1" applyFont="1">
      <alignment horizontal="center" shrinkToFit="0" vertical="center" wrapText="1"/>
    </xf>
    <xf borderId="39" fillId="0" fontId="4" numFmtId="0" xfId="0" applyAlignment="1" applyBorder="1" applyFont="1">
      <alignment horizontal="center"/>
    </xf>
    <xf borderId="0" fillId="0" fontId="4" numFmtId="0" xfId="0" applyAlignment="1" applyFont="1">
      <alignment horizontal="center" vertical="center"/>
    </xf>
    <xf borderId="27" fillId="4" fontId="4" numFmtId="0" xfId="0" applyAlignment="1" applyBorder="1" applyFill="1" applyFont="1">
      <alignment horizontal="center"/>
    </xf>
    <xf borderId="23" fillId="4" fontId="4" numFmtId="0" xfId="0" applyAlignment="1" applyBorder="1" applyFont="1">
      <alignment horizontal="center" shrinkToFit="0" wrapText="1"/>
    </xf>
    <xf borderId="12" fillId="0" fontId="4" numFmtId="1" xfId="0" applyAlignment="1" applyBorder="1" applyFont="1" applyNumberFormat="1">
      <alignment horizontal="center" shrinkToFit="0" wrapText="1"/>
    </xf>
    <xf borderId="12" fillId="0" fontId="4" numFmtId="0" xfId="0" applyAlignment="1" applyBorder="1" applyFont="1">
      <alignment readingOrder="0" shrinkToFit="0" wrapText="1"/>
    </xf>
    <xf borderId="12" fillId="5" fontId="14" numFmtId="0" xfId="0" applyAlignment="1" applyBorder="1" applyFill="1" applyFont="1">
      <alignment shrinkToFit="0" wrapText="1"/>
    </xf>
    <xf borderId="12" fillId="0" fontId="14" numFmtId="0" xfId="0" applyAlignment="1" applyBorder="1" applyFont="1">
      <alignment horizontal="center"/>
    </xf>
    <xf borderId="12" fillId="0" fontId="4" numFmtId="0" xfId="0" applyAlignment="1" applyBorder="1" applyFont="1">
      <alignment horizontal="center" readingOrder="0" shrinkToFit="0" wrapText="1"/>
    </xf>
    <xf borderId="27" fillId="0" fontId="4" numFmtId="1" xfId="0" applyAlignment="1" applyBorder="1" applyFont="1" applyNumberFormat="1">
      <alignment horizontal="center" shrinkToFit="0" wrapText="1"/>
    </xf>
    <xf borderId="27" fillId="0" fontId="4" numFmtId="0" xfId="0" applyAlignment="1" applyBorder="1" applyFont="1">
      <alignment horizontal="center" readingOrder="0" shrinkToFit="0" wrapText="1"/>
    </xf>
    <xf borderId="27" fillId="4" fontId="4" numFmtId="0" xfId="0" applyAlignment="1" applyBorder="1" applyFont="1">
      <alignment horizontal="center" shrinkToFit="0" wrapText="1"/>
    </xf>
    <xf borderId="12" fillId="0" fontId="4" numFmtId="0" xfId="0" applyAlignment="1" applyBorder="1" applyFont="1">
      <alignment horizontal="left"/>
    </xf>
    <xf borderId="12" fillId="0" fontId="15" numFmtId="0" xfId="0" applyAlignment="1" applyBorder="1" applyFont="1">
      <alignment horizontal="center"/>
    </xf>
    <xf borderId="12" fillId="0" fontId="4" numFmtId="3" xfId="0" applyAlignment="1" applyBorder="1" applyFont="1" applyNumberFormat="1">
      <alignment horizontal="center"/>
    </xf>
    <xf borderId="12" fillId="0" fontId="16" numFmtId="0" xfId="0" applyAlignment="1" applyBorder="1" applyFont="1">
      <alignment horizontal="center" shrinkToFit="0" wrapText="1"/>
    </xf>
    <xf borderId="12" fillId="0" fontId="17" numFmtId="0" xfId="0" applyAlignment="1" applyBorder="1" applyFont="1">
      <alignment horizontal="center" shrinkToFit="0" wrapText="1"/>
    </xf>
    <xf borderId="27" fillId="0" fontId="4" numFmtId="0" xfId="0" applyAlignment="1" applyBorder="1" applyFont="1">
      <alignment horizontal="left" shrinkToFit="0" wrapText="1"/>
    </xf>
    <xf borderId="0" fillId="0" fontId="18" numFmtId="3" xfId="0" applyFont="1" applyNumberFormat="1"/>
    <xf borderId="12" fillId="0" fontId="4" numFmtId="0" xfId="0" applyAlignment="1" applyBorder="1" applyFont="1">
      <alignment shrinkToFit="0" vertical="center" wrapText="1"/>
    </xf>
    <xf borderId="26" fillId="6" fontId="19" numFmtId="0" xfId="0" applyAlignment="1" applyBorder="1" applyFill="1" applyFont="1">
      <alignment horizontal="center"/>
    </xf>
    <xf borderId="12" fillId="0" fontId="4" numFmtId="0" xfId="0" applyAlignment="1" applyBorder="1" applyFont="1">
      <alignment horizontal="left" shrinkToFit="0" vertical="center" wrapText="1"/>
    </xf>
    <xf borderId="28" fillId="0" fontId="3" numFmtId="0" xfId="0" applyBorder="1" applyFont="1"/>
    <xf borderId="40" fillId="0" fontId="3" numFmtId="0" xfId="0" applyBorder="1" applyFont="1"/>
    <xf borderId="12" fillId="0" fontId="4" numFmtId="0" xfId="0" applyAlignment="1" applyBorder="1" applyFont="1">
      <alignment vertical="center"/>
    </xf>
    <xf borderId="12" fillId="0" fontId="4" numFmtId="9" xfId="0" applyAlignment="1" applyBorder="1" applyFont="1" applyNumberFormat="1">
      <alignment vertical="center"/>
    </xf>
    <xf borderId="41" fillId="7" fontId="20" numFmtId="0" xfId="0" applyAlignment="1" applyBorder="1" applyFill="1" applyFont="1">
      <alignment horizontal="center" vertical="center"/>
    </xf>
    <xf borderId="41" fillId="7" fontId="21" numFmtId="0" xfId="0" applyAlignment="1" applyBorder="1" applyFont="1">
      <alignment horizontal="center" readingOrder="0" vertical="center"/>
    </xf>
    <xf borderId="12" fillId="0" fontId="4" numFmtId="2" xfId="0" applyAlignment="1" applyBorder="1" applyFont="1" applyNumberFormat="1">
      <alignment vertical="center"/>
    </xf>
    <xf borderId="12" fillId="7" fontId="22" numFmtId="3" xfId="0" applyAlignment="1" applyBorder="1" applyFont="1" applyNumberFormat="1">
      <alignment horizontal="center" readingOrder="0" vertical="center"/>
    </xf>
    <xf borderId="26" fillId="7" fontId="22" numFmtId="0" xfId="0" applyAlignment="1" applyBorder="1" applyFont="1">
      <alignment horizontal="center" readingOrder="0" vertical="center"/>
    </xf>
    <xf borderId="26" fillId="7" fontId="21" numFmtId="0" xfId="0" applyAlignment="1" applyBorder="1" applyFont="1">
      <alignment horizontal="center" readingOrder="0" vertical="center"/>
    </xf>
    <xf borderId="22" fillId="0" fontId="3" numFmtId="0" xfId="0" applyBorder="1" applyFont="1"/>
    <xf borderId="12" fillId="8" fontId="20" numFmtId="3" xfId="0" applyAlignment="1" applyBorder="1" applyFill="1" applyFont="1" applyNumberFormat="1">
      <alignment horizontal="center" vertical="center"/>
    </xf>
    <xf borderId="12" fillId="8" fontId="21" numFmtId="0" xfId="0" applyAlignment="1" applyBorder="1" applyFont="1">
      <alignment horizontal="center" readingOrder="0" vertical="center"/>
    </xf>
    <xf borderId="12" fillId="8" fontId="20" numFmtId="0" xfId="0" applyAlignment="1" applyBorder="1" applyFont="1">
      <alignment horizontal="center" vertical="center"/>
    </xf>
    <xf borderId="12" fillId="9" fontId="4" numFmtId="0" xfId="0" applyAlignment="1" applyBorder="1" applyFill="1" applyFont="1">
      <alignment horizontal="center" vertical="center"/>
    </xf>
    <xf borderId="12" fillId="9" fontId="23" numFmtId="0" xfId="0" applyAlignment="1" applyBorder="1" applyFont="1">
      <alignment shrinkToFit="0" vertical="center" wrapText="1"/>
    </xf>
    <xf borderId="12" fillId="9" fontId="24" numFmtId="0" xfId="0" applyAlignment="1" applyBorder="1" applyFont="1">
      <alignment horizontal="left" readingOrder="0" shrinkToFit="0" vertical="center" wrapText="1"/>
    </xf>
    <xf borderId="12" fillId="9" fontId="23" numFmtId="0" xfId="0" applyAlignment="1" applyBorder="1" applyFont="1">
      <alignment horizontal="center" vertical="center"/>
    </xf>
    <xf borderId="12" fillId="9" fontId="17" numFmtId="3" xfId="0" applyAlignment="1" applyBorder="1" applyFont="1" applyNumberFormat="1">
      <alignment horizontal="center" readingOrder="0" vertical="center"/>
    </xf>
    <xf borderId="12" fillId="9" fontId="23" numFmtId="3" xfId="0" applyAlignment="1" applyBorder="1" applyFont="1" applyNumberFormat="1">
      <alignment horizontal="center" vertical="center"/>
    </xf>
    <xf borderId="12" fillId="9" fontId="20" numFmtId="3" xfId="0" applyAlignment="1" applyBorder="1" applyFont="1" applyNumberFormat="1">
      <alignment horizontal="center" vertical="center"/>
    </xf>
    <xf borderId="12" fillId="9" fontId="23" numFmtId="0" xfId="0" applyAlignment="1" applyBorder="1" applyFont="1">
      <alignment readingOrder="0" shrinkToFit="0" vertical="center" wrapText="1"/>
    </xf>
    <xf borderId="12" fillId="9" fontId="25" numFmtId="0" xfId="0" applyAlignment="1" applyBorder="1" applyFont="1">
      <alignment horizontal="left" shrinkToFit="0" vertical="center" wrapText="1"/>
    </xf>
    <xf borderId="12" fillId="9" fontId="21" numFmtId="0" xfId="0" applyAlignment="1" applyBorder="1" applyFont="1">
      <alignment readingOrder="0" shrinkToFit="0" vertical="center" wrapText="1"/>
    </xf>
    <xf borderId="12" fillId="9" fontId="24" numFmtId="0" xfId="0" applyAlignment="1" applyBorder="1" applyFont="1">
      <alignment horizontal="left" shrinkToFit="0" vertical="center" wrapText="1"/>
    </xf>
    <xf borderId="12" fillId="9" fontId="17" numFmtId="0" xfId="0" applyAlignment="1" applyBorder="1" applyFont="1">
      <alignment horizontal="center" vertical="center"/>
    </xf>
    <xf borderId="12" fillId="9" fontId="17" numFmtId="3" xfId="0" applyAlignment="1" applyBorder="1" applyFont="1" applyNumberFormat="1">
      <alignment horizontal="center" vertical="center"/>
    </xf>
    <xf borderId="12" fillId="9" fontId="17" numFmtId="0" xfId="0" applyAlignment="1" applyBorder="1" applyFont="1">
      <alignment readingOrder="0" shrinkToFit="0" vertical="center" wrapText="1"/>
    </xf>
    <xf borderId="12" fillId="9" fontId="17" numFmtId="0" xfId="0" applyAlignment="1" applyBorder="1" applyFont="1">
      <alignment horizontal="center" readingOrder="0" vertical="center"/>
    </xf>
    <xf borderId="12" fillId="9" fontId="17" numFmtId="0" xfId="0" applyAlignment="1" applyBorder="1" applyFont="1">
      <alignment shrinkToFit="0" vertical="center" wrapText="1"/>
    </xf>
    <xf borderId="12" fillId="9" fontId="4" numFmtId="0" xfId="0" applyAlignment="1" applyBorder="1" applyFont="1">
      <alignment horizontal="center" readingOrder="0" vertical="center"/>
    </xf>
    <xf borderId="26" fillId="10" fontId="26" numFmtId="0" xfId="0" applyAlignment="1" applyBorder="1" applyFill="1" applyFont="1">
      <alignment horizontal="center" readingOrder="0" vertical="center"/>
    </xf>
    <xf borderId="12" fillId="10" fontId="27" numFmtId="0" xfId="0" applyAlignment="1" applyBorder="1" applyFont="1">
      <alignment horizontal="center" vertical="center"/>
    </xf>
    <xf borderId="12" fillId="10" fontId="27" numFmtId="3" xfId="0" applyAlignment="1" applyBorder="1" applyFont="1" applyNumberFormat="1">
      <alignment horizontal="center" vertical="center"/>
    </xf>
    <xf borderId="27" fillId="4" fontId="4" numFmtId="1" xfId="0" applyAlignment="1" applyBorder="1" applyFont="1" applyNumberFormat="1">
      <alignment horizontal="center" shrinkToFit="0" wrapText="1"/>
    </xf>
    <xf borderId="27" fillId="0" fontId="10" numFmtId="9" xfId="0" applyAlignment="1" applyBorder="1" applyFont="1" applyNumberFormat="1">
      <alignment horizontal="center"/>
    </xf>
    <xf borderId="1" fillId="0" fontId="28" numFmtId="0" xfId="0" applyAlignment="1" applyBorder="1" applyFont="1">
      <alignment horizontal="center" vertical="center"/>
    </xf>
    <xf borderId="15" fillId="0" fontId="6" numFmtId="0" xfId="0" applyAlignment="1" applyBorder="1" applyFont="1">
      <alignment horizontal="center"/>
    </xf>
    <xf borderId="5" fillId="0" fontId="6" numFmtId="0" xfId="0" applyAlignment="1" applyBorder="1" applyFont="1">
      <alignment horizontal="center"/>
    </xf>
    <xf borderId="42" fillId="0" fontId="4" numFmtId="0" xfId="0" applyAlignment="1" applyBorder="1" applyFont="1">
      <alignment horizontal="center"/>
    </xf>
    <xf borderId="43" fillId="0" fontId="4" numFmtId="0" xfId="0" applyAlignment="1" applyBorder="1" applyFont="1">
      <alignment horizontal="center"/>
    </xf>
    <xf borderId="44" fillId="0" fontId="4" numFmtId="0" xfId="0" applyAlignment="1" applyBorder="1" applyFont="1">
      <alignment horizontal="center"/>
    </xf>
    <xf borderId="40" fillId="0" fontId="4" numFmtId="0" xfId="0" applyAlignment="1" applyBorder="1" applyFont="1">
      <alignment horizontal="center"/>
    </xf>
    <xf borderId="12" fillId="0" fontId="10" numFmtId="0" xfId="0" applyBorder="1" applyFont="1"/>
    <xf borderId="12" fillId="0" fontId="10" numFmtId="0" xfId="0" applyAlignment="1" applyBorder="1" applyFont="1">
      <alignment horizontal="left" shrinkToFit="0" wrapText="1"/>
    </xf>
    <xf borderId="12" fillId="5" fontId="4" numFmtId="0" xfId="0" applyAlignment="1" applyBorder="1" applyFont="1">
      <alignment horizontal="center"/>
    </xf>
    <xf borderId="45" fillId="0" fontId="4" numFmtId="0" xfId="0" applyAlignment="1" applyBorder="1" applyFont="1">
      <alignment horizontal="center"/>
    </xf>
    <xf borderId="38" fillId="0" fontId="4" numFmtId="0" xfId="0" applyAlignment="1" applyBorder="1" applyFont="1">
      <alignment horizontal="center"/>
    </xf>
    <xf borderId="27" fillId="11" fontId="4" numFmtId="0" xfId="0" applyAlignment="1" applyBorder="1" applyFill="1" applyFont="1">
      <alignment horizontal="center"/>
    </xf>
    <xf borderId="27" fillId="12" fontId="10" numFmtId="0" xfId="0" applyAlignment="1" applyBorder="1" applyFill="1" applyFont="1">
      <alignment horizontal="center"/>
    </xf>
    <xf borderId="46" fillId="13" fontId="6" numFmtId="0" xfId="0" applyAlignment="1" applyBorder="1" applyFill="1" applyFont="1">
      <alignment horizontal="center"/>
    </xf>
    <xf borderId="47" fillId="13" fontId="6" numFmtId="0" xfId="0" applyAlignment="1" applyBorder="1" applyFont="1">
      <alignment horizontal="center"/>
    </xf>
    <xf borderId="48" fillId="0" fontId="4" numFmtId="0" xfId="0" applyAlignment="1" applyBorder="1" applyFont="1">
      <alignment horizontal="center"/>
    </xf>
    <xf borderId="33" fillId="0" fontId="4" numFmtId="0" xfId="0" applyAlignment="1" applyBorder="1" applyFont="1">
      <alignment horizontal="center"/>
    </xf>
    <xf borderId="12" fillId="0" fontId="10" numFmtId="9" xfId="0" applyAlignment="1" applyBorder="1" applyFont="1" applyNumberFormat="1">
      <alignment horizontal="center"/>
    </xf>
    <xf borderId="12" fillId="0" fontId="4" numFmtId="0" xfId="0" applyAlignment="1" applyBorder="1" applyFont="1">
      <alignment horizontal="center" readingOrder="0"/>
    </xf>
    <xf borderId="28" fillId="0" fontId="29" numFmtId="0" xfId="0" applyAlignment="1" applyBorder="1" applyFont="1">
      <alignment horizontal="center"/>
    </xf>
    <xf borderId="12" fillId="9" fontId="4" numFmtId="0" xfId="0" applyAlignment="1" applyBorder="1" applyFont="1">
      <alignment horizontal="center"/>
    </xf>
    <xf borderId="12" fillId="12" fontId="30" numFmtId="0" xfId="0" applyAlignment="1" applyBorder="1" applyFont="1">
      <alignment horizontal="center"/>
    </xf>
    <xf borderId="27" fillId="5" fontId="4" numFmtId="0" xfId="0" applyAlignment="1" applyBorder="1" applyFont="1">
      <alignment horizontal="center" shrinkToFit="0" wrapText="1"/>
    </xf>
    <xf borderId="27" fillId="5" fontId="4" numFmtId="1" xfId="0" applyAlignment="1" applyBorder="1" applyFont="1" applyNumberFormat="1">
      <alignment horizontal="center" shrinkToFit="0" wrapText="1"/>
    </xf>
    <xf borderId="27" fillId="5" fontId="4" numFmtId="0" xfId="0" applyAlignment="1" applyBorder="1" applyFont="1">
      <alignment horizontal="center"/>
    </xf>
    <xf borderId="49" fillId="5" fontId="29" numFmtId="0" xfId="0" applyAlignment="1" applyBorder="1" applyFont="1">
      <alignment horizontal="center"/>
    </xf>
    <xf borderId="27" fillId="5" fontId="4" numFmtId="9" xfId="0" applyAlignment="1" applyBorder="1" applyFont="1" applyNumberFormat="1">
      <alignment horizontal="center"/>
    </xf>
    <xf borderId="12" fillId="0" fontId="17" numFmtId="0" xfId="0" applyAlignment="1" applyBorder="1" applyFont="1">
      <alignment horizontal="center"/>
    </xf>
    <xf borderId="28" fillId="0" fontId="4" numFmtId="1" xfId="0" applyAlignment="1" applyBorder="1" applyFont="1" applyNumberFormat="1">
      <alignment horizontal="center" shrinkToFit="0" wrapText="1"/>
    </xf>
    <xf borderId="12" fillId="0" fontId="28" numFmtId="0" xfId="0" applyAlignment="1" applyBorder="1" applyFont="1">
      <alignment shrinkToFit="0" wrapText="1"/>
    </xf>
    <xf borderId="12" fillId="0" fontId="31" numFmtId="0" xfId="0" applyBorder="1" applyFont="1"/>
    <xf borderId="12" fillId="11" fontId="4" numFmtId="0" xfId="0" applyAlignment="1" applyBorder="1" applyFont="1">
      <alignment horizontal="center"/>
    </xf>
    <xf borderId="12" fillId="12" fontId="10" numFmtId="0" xfId="0" applyAlignment="1" applyBorder="1" applyFont="1">
      <alignment horizontal="center"/>
    </xf>
    <xf borderId="12" fillId="0" fontId="8" numFmtId="0" xfId="0" applyAlignment="1" applyBorder="1" applyFont="1">
      <alignment shrinkToFit="0" wrapText="1"/>
    </xf>
    <xf borderId="12" fillId="0" fontId="32" numFmtId="0" xfId="0" applyAlignment="1" applyBorder="1" applyFont="1">
      <alignment horizontal="left" shrinkToFit="0" wrapText="1"/>
    </xf>
    <xf borderId="12" fillId="0" fontId="33" numFmtId="0" xfId="0" applyAlignment="1" applyBorder="1" applyFont="1">
      <alignment horizontal="center"/>
    </xf>
    <xf borderId="12" fillId="0" fontId="32" numFmtId="0" xfId="0" applyAlignment="1" applyBorder="1" applyFont="1">
      <alignment horizontal="right"/>
    </xf>
    <xf borderId="12" fillId="0" fontId="32" numFmtId="0" xfId="0" applyBorder="1" applyFont="1"/>
    <xf borderId="12" fillId="0" fontId="8" numFmtId="0" xfId="0" applyAlignment="1" applyBorder="1" applyFont="1">
      <alignment horizontal="left" readingOrder="0" shrinkToFit="0" wrapText="1"/>
    </xf>
    <xf borderId="27" fillId="0" fontId="34" numFmtId="0" xfId="0" applyAlignment="1" applyBorder="1" applyFont="1">
      <alignment horizontal="center"/>
    </xf>
    <xf borderId="27" fillId="0" fontId="34" numFmtId="0" xfId="0" applyAlignment="1" applyBorder="1" applyFont="1">
      <alignment horizontal="center" shrinkToFit="0" vertical="center" wrapText="1"/>
    </xf>
    <xf borderId="27" fillId="0" fontId="34" numFmtId="0" xfId="0" applyAlignment="1" applyBorder="1" applyFont="1">
      <alignment horizontal="center" vertical="center"/>
    </xf>
    <xf borderId="28" fillId="0" fontId="34" numFmtId="0" xfId="0" applyAlignment="1" applyBorder="1" applyFont="1">
      <alignment horizontal="center" shrinkToFit="0" vertical="center" wrapText="1"/>
    </xf>
    <xf borderId="27" fillId="0" fontId="34" numFmtId="9" xfId="0" applyAlignment="1" applyBorder="1" applyFont="1" applyNumberFormat="1">
      <alignment horizontal="center" shrinkToFit="0" wrapText="1"/>
    </xf>
    <xf borderId="28" fillId="0" fontId="4" numFmtId="0" xfId="0" applyAlignment="1" applyBorder="1" applyFont="1">
      <alignment horizontal="center" shrinkToFit="0" vertical="center" wrapText="1"/>
    </xf>
    <xf borderId="27" fillId="0" fontId="4" numFmtId="9" xfId="0" applyAlignment="1" applyBorder="1" applyFont="1" applyNumberFormat="1">
      <alignment horizontal="center" vertical="center"/>
    </xf>
    <xf borderId="0" fillId="0" fontId="35" numFmtId="0" xfId="0" applyAlignment="1" applyFont="1">
      <alignment horizontal="center"/>
    </xf>
    <xf borderId="0" fillId="0" fontId="6" numFmtId="0" xfId="0" applyAlignment="1" applyFont="1">
      <alignment horizontal="center"/>
    </xf>
    <xf borderId="12" fillId="0" fontId="8" numFmtId="0" xfId="0" applyAlignment="1" applyBorder="1" applyFont="1">
      <alignment readingOrder="0" shrinkToFit="0" wrapText="1"/>
    </xf>
    <xf borderId="12" fillId="0" fontId="8" numFmtId="0" xfId="0" applyAlignment="1" applyBorder="1" applyFont="1">
      <alignment horizontal="left" shrinkToFit="0" wrapText="1"/>
    </xf>
    <xf borderId="36" fillId="0" fontId="4" numFmtId="0" xfId="0" applyAlignment="1" applyBorder="1" applyFont="1">
      <alignment horizontal="center" shrinkToFit="0" wrapText="1"/>
    </xf>
    <xf borderId="50" fillId="0" fontId="4" numFmtId="0" xfId="0" applyAlignment="1" applyBorder="1" applyFont="1">
      <alignment horizontal="center" shrinkToFit="0" vertical="center" wrapText="1"/>
    </xf>
    <xf borderId="13" fillId="0" fontId="4" numFmtId="0" xfId="0" applyAlignment="1" applyBorder="1" applyFont="1">
      <alignment horizontal="center" shrinkToFit="0" wrapText="1"/>
    </xf>
    <xf borderId="36" fillId="0" fontId="4" numFmtId="0" xfId="0" applyAlignment="1" applyBorder="1" applyFont="1">
      <alignment horizontal="center"/>
    </xf>
    <xf borderId="36" fillId="0" fontId="4" numFmtId="9" xfId="0" applyAlignment="1" applyBorder="1" applyFont="1" applyNumberFormat="1">
      <alignment horizontal="center" vertical="center"/>
    </xf>
    <xf borderId="13" fillId="0" fontId="4" numFmtId="164" xfId="0" applyAlignment="1" applyBorder="1" applyFont="1" applyNumberFormat="1">
      <alignment horizontal="center"/>
    </xf>
    <xf borderId="51" fillId="0" fontId="4" numFmtId="164" xfId="0" applyAlignment="1" applyBorder="1" applyFont="1" applyNumberFormat="1">
      <alignment horizontal="center"/>
    </xf>
    <xf borderId="9" fillId="0" fontId="6" numFmtId="164" xfId="0" applyAlignment="1" applyBorder="1" applyFont="1" applyNumberFormat="1">
      <alignment horizontal="center"/>
    </xf>
    <xf borderId="20" fillId="0" fontId="6" numFmtId="9" xfId="0" applyAlignment="1" applyBorder="1" applyFont="1" applyNumberFormat="1">
      <alignment horizontal="center"/>
    </xf>
    <xf borderId="15" fillId="0" fontId="6" numFmtId="164" xfId="0" applyAlignment="1" applyBorder="1" applyFont="1" applyNumberFormat="1">
      <alignment horizontal="center"/>
    </xf>
    <xf borderId="11" fillId="0" fontId="6" numFmtId="164" xfId="0" applyAlignment="1" applyBorder="1" applyFont="1" applyNumberFormat="1">
      <alignment horizontal="center"/>
    </xf>
    <xf borderId="0" fillId="0" fontId="4" numFmtId="164" xfId="0" applyAlignment="1" applyFont="1" applyNumberFormat="1">
      <alignment horizontal="center"/>
    </xf>
    <xf borderId="12" fillId="0" fontId="29" numFmtId="0" xfId="0" applyAlignment="1" applyBorder="1" applyFont="1">
      <alignment horizontal="center"/>
    </xf>
    <xf borderId="12" fillId="0" fontId="8" numFmtId="1" xfId="0" applyAlignment="1" applyBorder="1" applyFont="1" applyNumberFormat="1">
      <alignment horizontal="center" shrinkToFit="0" vertical="center" wrapText="1"/>
    </xf>
    <xf borderId="12" fillId="14" fontId="4" numFmtId="0" xfId="0" applyAlignment="1" applyBorder="1" applyFill="1" applyFont="1">
      <alignment horizontal="center"/>
    </xf>
    <xf borderId="52" fillId="5" fontId="4" numFmtId="0" xfId="0" applyAlignment="1" applyBorder="1" applyFont="1">
      <alignment horizontal="center" shrinkToFit="0" wrapText="1"/>
    </xf>
    <xf borderId="12" fillId="5" fontId="4" numFmtId="0" xfId="0" applyAlignment="1" applyBorder="1" applyFont="1">
      <alignment horizontal="center" shrinkToFit="0" wrapText="1"/>
    </xf>
    <xf borderId="12" fillId="5" fontId="4" numFmtId="1" xfId="0" applyAlignment="1" applyBorder="1" applyFont="1" applyNumberFormat="1">
      <alignment horizontal="center" shrinkToFit="0" wrapText="1"/>
    </xf>
    <xf borderId="12" fillId="5" fontId="29" numFmtId="0" xfId="0" applyAlignment="1" applyBorder="1" applyFont="1">
      <alignment horizontal="center"/>
    </xf>
    <xf borderId="12" fillId="5" fontId="4" numFmtId="9" xfId="0" applyAlignment="1" applyBorder="1" applyFont="1" applyNumberFormat="1">
      <alignment horizontal="center"/>
    </xf>
    <xf borderId="52" fillId="5" fontId="4" numFmtId="0" xfId="0" applyAlignment="1" applyBorder="1" applyFont="1">
      <alignment horizontal="center"/>
    </xf>
    <xf borderId="12" fillId="0" fontId="34" numFmtId="0" xfId="0" applyAlignment="1" applyBorder="1" applyFont="1">
      <alignment horizontal="center"/>
    </xf>
    <xf borderId="12" fillId="0" fontId="34" numFmtId="0" xfId="0" applyAlignment="1" applyBorder="1" applyFont="1">
      <alignment horizontal="center" shrinkToFit="0" vertical="center" wrapText="1"/>
    </xf>
    <xf borderId="12" fillId="0" fontId="34" numFmtId="0" xfId="0" applyAlignment="1" applyBorder="1" applyFont="1">
      <alignment horizontal="center" vertical="center"/>
    </xf>
    <xf borderId="12" fillId="0" fontId="34" numFmtId="9" xfId="0" applyAlignment="1" applyBorder="1" applyFont="1" applyNumberFormat="1">
      <alignment horizontal="center" shrinkToFit="0" wrapText="1"/>
    </xf>
    <xf borderId="12" fillId="0" fontId="4" numFmtId="9" xfId="0" applyAlignment="1" applyBorder="1" applyFont="1" applyNumberFormat="1">
      <alignment horizontal="center" vertical="center"/>
    </xf>
    <xf borderId="12" fillId="5" fontId="4" numFmtId="0" xfId="0" applyAlignment="1" applyBorder="1" applyFont="1">
      <alignment horizontal="center" shrinkToFit="0" vertical="center" wrapText="1"/>
    </xf>
    <xf borderId="12" fillId="5" fontId="4" numFmtId="9" xfId="0" applyAlignment="1" applyBorder="1" applyFont="1" applyNumberFormat="1">
      <alignment horizontal="center" vertical="center"/>
    </xf>
    <xf borderId="41" fillId="0" fontId="4" numFmtId="0" xfId="0" applyAlignment="1" applyBorder="1" applyFont="1">
      <alignment horizontal="center" shrinkToFit="0" vertical="center" wrapText="1"/>
    </xf>
    <xf borderId="41" fillId="0" fontId="4" numFmtId="0" xfId="0" applyAlignment="1" applyBorder="1" applyFont="1">
      <alignment horizontal="center"/>
    </xf>
    <xf borderId="53" fillId="0" fontId="4" numFmtId="0" xfId="0" applyAlignment="1" applyBorder="1" applyFont="1">
      <alignment horizontal="center"/>
    </xf>
    <xf borderId="2" fillId="0" fontId="6" numFmtId="164" xfId="0" applyAlignment="1" applyBorder="1" applyFont="1" applyNumberFormat="1">
      <alignment horizontal="center"/>
    </xf>
    <xf borderId="15" fillId="0" fontId="31" numFmtId="0" xfId="0" applyAlignment="1" applyBorder="1" applyFont="1">
      <alignment horizontal="center"/>
    </xf>
    <xf borderId="15" fillId="0" fontId="6" numFmtId="0" xfId="0" applyBorder="1" applyFont="1"/>
    <xf borderId="15" fillId="0" fontId="6" numFmtId="164" xfId="0" applyAlignment="1" applyBorder="1" applyFont="1" applyNumberFormat="1">
      <alignment horizontal="center" vertical="center"/>
    </xf>
    <xf borderId="2" fillId="0" fontId="36" numFmtId="0" xfId="0" applyBorder="1" applyFont="1"/>
    <xf borderId="3" fillId="0" fontId="36" numFmtId="0" xfId="0" applyBorder="1" applyFont="1"/>
    <xf borderId="6" fillId="0" fontId="36" numFmtId="0" xfId="0" applyBorder="1" applyFont="1"/>
    <xf borderId="9" fillId="0" fontId="6" numFmtId="0" xfId="0" applyBorder="1" applyFont="1"/>
    <xf borderId="15" fillId="0" fontId="6" numFmtId="9" xfId="0" applyAlignment="1" applyBorder="1" applyFont="1" applyNumberFormat="1">
      <alignment horizontal="right" vertical="center"/>
    </xf>
    <xf borderId="10" fillId="0" fontId="6" numFmtId="0" xfId="0" applyBorder="1" applyFont="1"/>
    <xf borderId="11" fillId="0" fontId="6" numFmtId="0" xfId="0" applyBorder="1" applyFont="1"/>
    <xf borderId="37" fillId="0" fontId="6" numFmtId="0" xfId="0" applyBorder="1" applyFont="1"/>
    <xf borderId="50" fillId="0" fontId="6" numFmtId="0" xfId="0" applyBorder="1" applyFont="1"/>
    <xf borderId="51" fillId="0" fontId="6" numFmtId="0" xfId="0" applyBorder="1" applyFont="1"/>
    <xf borderId="15" fillId="0" fontId="6" numFmtId="0" xfId="0" applyAlignment="1" applyBorder="1" applyFont="1">
      <alignment horizontal="right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pivotCacheDefinition" Target="pivotCache/pivotCacheDefinition1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2.jpg"/><Relationship Id="rId3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4</xdr:row>
      <xdr:rowOff>0</xdr:rowOff>
    </xdr:from>
    <xdr:ext cx="104775" cy="1905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276225" cy="1905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6</xdr:row>
      <xdr:rowOff>0</xdr:rowOff>
    </xdr:from>
    <xdr:ext cx="333375" cy="190500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3:L559" sheet="Detailed Cost Analysis 2020"/>
  </cacheSource>
  <cacheFields>
    <cacheField name="No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  <n v="88.0"/>
        <n v="89.0"/>
        <n v="90.0"/>
        <n v="91.0"/>
        <n v="92.0"/>
        <n v="93.0"/>
        <n v="94.0"/>
        <n v="95.0"/>
        <n v="96.0"/>
        <n v="97.0"/>
        <n v="98.0"/>
        <n v="99.0"/>
        <n v="100.0"/>
        <n v="101.0"/>
        <n v="102.0"/>
        <n v="103.0"/>
        <n v="104.0"/>
        <n v="105.0"/>
        <n v="106.0"/>
        <n v="107.0"/>
        <n v="108.0"/>
        <n v="109.0"/>
        <n v="110.0"/>
        <n v="111.0"/>
        <n v="112.0"/>
        <n v="113.0"/>
        <n v="114.0"/>
        <n v="115.0"/>
        <n v="116.0"/>
        <n v="117.0"/>
        <n v="118.0"/>
        <n v="119.0"/>
        <n v="120.0"/>
        <n v="121.0"/>
        <n v="122.0"/>
        <n v="123.0"/>
        <n v="124.0"/>
        <n v="125.0"/>
        <n v="126.0"/>
        <n v="127.0"/>
        <n v="128.0"/>
        <n v="129.0"/>
        <n v="130.0"/>
        <n v="131.0"/>
        <n v="132.0"/>
        <n v="133.0"/>
        <n v="134.0"/>
        <n v="135.0"/>
        <n v="136.0"/>
        <n v="137.0"/>
        <n v="138.0"/>
        <n v="139.0"/>
        <n v="140.0"/>
        <n v="141.0"/>
        <n v="142.0"/>
        <n v="143.0"/>
        <n v="144.0"/>
        <n v="145.0"/>
        <n v="146.0"/>
        <n v="147.0"/>
        <n v="148.0"/>
        <n v="149.0"/>
        <n v="150.0"/>
        <n v="151.0"/>
        <n v="152.0"/>
        <n v="153.0"/>
        <n v="154.0"/>
        <n v="155.0"/>
        <n v="156.0"/>
        <n v="157.0"/>
        <n v="158.0"/>
        <n v="159.0"/>
        <n v="160.0"/>
        <n v="161.0"/>
        <n v="162.0"/>
        <n v="163.0"/>
        <n v="164.0"/>
        <n v="165.0"/>
        <n v="166.0"/>
        <n v="167.0"/>
        <n v="168.0"/>
        <n v="169.0"/>
        <n v="170.0"/>
        <n v="171.0"/>
        <n v="172.0"/>
        <n v="173.0"/>
        <n v="174.0"/>
        <n v="175.0"/>
        <n v="176.0"/>
        <n v="177.0"/>
        <n v="178.0"/>
        <n v="179.0"/>
        <n v="180.0"/>
        <n v="181.0"/>
        <n v="182.0"/>
        <n v="183.0"/>
        <n v="184.0"/>
        <n v="185.0"/>
        <n v="186.0"/>
        <n v="187.0"/>
        <n v="188.0"/>
        <n v="189.0"/>
        <n v="190.0"/>
        <n v="191.0"/>
        <n v="192.0"/>
        <n v="193.0"/>
        <n v="194.0"/>
        <n v="195.0"/>
        <n v="196.0"/>
        <n v="197.0"/>
        <n v="198.0"/>
        <n v="199.0"/>
        <n v="200.0"/>
        <n v="201.0"/>
        <n v="202.0"/>
        <n v="203.0"/>
        <n v="204.0"/>
        <n v="205.0"/>
        <n v="206.0"/>
        <n v="207.0"/>
        <n v="208.0"/>
        <n v="209.0"/>
        <n v="210.0"/>
        <n v="211.0"/>
        <n v="212.0"/>
        <n v="213.0"/>
        <n v="214.0"/>
        <n v="215.0"/>
        <n v="216.0"/>
        <n v="217.0"/>
        <n v="218.0"/>
        <n v="219.0"/>
        <n v="220.0"/>
        <n v="221.0"/>
        <n v="222.0"/>
        <n v="223.0"/>
        <n v="224.0"/>
        <n v="225.0"/>
        <n v="226.0"/>
        <n v="227.0"/>
        <n v="228.0"/>
        <n v="229.0"/>
        <n v="230.0"/>
        <n v="231.0"/>
        <n v="232.0"/>
        <n v="233.0"/>
        <n v="234.0"/>
        <n v="235.0"/>
        <n v="236.0"/>
        <n v="237.0"/>
        <n v="238.0"/>
        <n v="239.0"/>
        <n v="240.0"/>
        <n v="241.0"/>
        <n v="242.0"/>
        <n v="243.0"/>
        <n v="244.0"/>
        <n v="245.0"/>
        <n v="246.0"/>
        <n v="247.0"/>
        <n v="248.0"/>
        <n v="249.0"/>
        <n v="250.0"/>
        <n v="251.0"/>
        <n v="252.0"/>
        <n v="253.0"/>
        <n v="254.0"/>
        <n v="255.0"/>
        <n v="256.0"/>
        <n v="257.0"/>
        <n v="258.0"/>
        <n v="259.0"/>
        <n v="260.0"/>
        <n v="261.0"/>
        <n v="262.0"/>
        <n v="263.0"/>
        <n v="264.0"/>
        <n v="265.0"/>
        <n v="266.0"/>
        <n v="267.0"/>
        <n v="268.0"/>
        <n v="269.0"/>
        <n v="270.0"/>
        <n v="271.0"/>
        <n v="272.0"/>
        <n v="273.0"/>
        <n v="274.0"/>
        <n v="275.0"/>
        <n v="276.0"/>
        <n v="277.0"/>
        <n v="278.0"/>
        <n v="279.0"/>
        <n v="280.0"/>
        <n v="281.0"/>
        <n v="282.0"/>
        <n v="283.0"/>
        <n v="284.0"/>
        <n v="285.0"/>
        <n v="286.0"/>
        <n v="287.0"/>
        <n v="288.0"/>
        <n v="289.0"/>
        <n v="290.0"/>
        <n v="291.0"/>
        <n v="292.0"/>
        <n v="293.0"/>
        <n v="294.0"/>
        <n v="295.0"/>
        <n v="296.0"/>
        <n v="297.0"/>
        <n v="298.0"/>
        <n v="299.0"/>
        <n v="300.0"/>
        <n v="301.0"/>
        <n v="302.0"/>
        <n v="303.0"/>
        <n v="304.0"/>
        <n v="305.0"/>
        <n v="306.0"/>
        <n v="307.0"/>
        <n v="308.0"/>
        <n v="309.0"/>
        <n v="310.0"/>
        <n v="311.0"/>
        <n v="312.0"/>
        <n v="313.0"/>
        <n v="314.0"/>
        <n v="315.0"/>
        <n v="316.0"/>
        <n v="317.0"/>
        <n v="318.0"/>
        <n v="319.0"/>
        <n v="320.0"/>
        <n v="321.0"/>
        <n v="322.0"/>
        <n v="323.0"/>
        <n v="324.0"/>
        <n v="325.0"/>
        <n v="326.0"/>
        <n v="327.0"/>
        <n v="328.0"/>
        <n v="329.0"/>
        <n v="330.0"/>
        <n v="331.0"/>
        <n v="332.0"/>
        <n v="333.0"/>
        <n v="334.0"/>
        <n v="335.0"/>
        <n v="336.0"/>
        <n v="337.0"/>
        <n v="338.0"/>
        <n v="339.0"/>
        <n v="340.0"/>
        <n v="341.0"/>
        <n v="342.0"/>
        <n v="343.0"/>
        <n v="344.0"/>
        <n v="345.0"/>
        <n v="346.0"/>
        <n v="347.0"/>
        <n v="348.0"/>
        <n v="349.0"/>
        <n v="350.0"/>
        <n v="351.0"/>
        <n v="352.0"/>
        <n v="353.0"/>
        <n v="354.0"/>
        <n v="355.0"/>
        <n v="356.0"/>
        <n v="357.0"/>
        <n v="358.0"/>
        <n v="359.0"/>
        <n v="360.0"/>
        <n v="361.0"/>
        <n v="362.0"/>
        <n v="363.0"/>
        <n v="364.0"/>
        <n v="365.0"/>
        <n v="366.0"/>
        <n v="367.0"/>
        <n v="368.0"/>
        <n v="369.0"/>
        <n v="370.0"/>
        <n v="371.0"/>
        <n v="372.0"/>
        <n v="373.0"/>
        <n v="374.0"/>
        <n v="375.0"/>
        <n v="376.0"/>
        <n v="377.0"/>
        <n v="378.0"/>
        <n v="379.0"/>
        <n v="380.0"/>
        <n v="381.0"/>
        <n v="382.0"/>
        <n v="383.0"/>
        <n v="384.0"/>
        <n v="385.0"/>
        <n v="386.0"/>
        <n v="387.0"/>
        <n v="388.0"/>
        <n v="389.0"/>
        <n v="390.0"/>
        <n v="391.0"/>
        <n v="392.0"/>
        <n v="393.0"/>
        <n v="394.0"/>
        <n v="395.0"/>
        <n v="396.0"/>
        <n v="397.0"/>
        <n v="398.0"/>
        <n v="399.0"/>
        <n v="400.0"/>
        <n v="401.0"/>
        <n v="402.0"/>
        <n v="403.0"/>
        <n v="404.0"/>
        <n v="407.0"/>
        <n v="408.0"/>
        <n v="409.0"/>
        <n v="410.0"/>
        <n v="411.0"/>
        <n v="412.0"/>
        <n v="413.0"/>
        <n v="414.0"/>
        <n v="415.0"/>
        <n v="416.0"/>
        <n v="417.0"/>
        <n v="418.0"/>
        <n v="419.0"/>
        <n v="420.0"/>
        <n v="421.0"/>
        <n v="422.0"/>
        <n v="423.0"/>
        <n v="424.0"/>
        <n v="425.0"/>
        <n v="426.0"/>
        <n v="427.0"/>
        <n v="428.0"/>
        <n v="429.0"/>
        <n v="430.0"/>
        <n v="431.0"/>
        <n v="432.0"/>
        <n v="433.0"/>
        <n v="434.0"/>
        <n v="435.0"/>
        <n v="436.0"/>
        <n v="437.0"/>
        <n v="438.0"/>
        <n v="439.0"/>
        <n v="440.0"/>
        <n v="441.0"/>
        <n v="442.0"/>
        <n v="443.0"/>
        <n v="444.0"/>
        <n v="445.0"/>
        <n v="446.0"/>
        <n v="447.0"/>
        <n v="448.0"/>
        <n v="449.0"/>
        <n v="450.0"/>
        <n v="451.0"/>
        <n v="452.0"/>
        <n v="453.0"/>
        <n v="454.0"/>
        <n v="455.0"/>
        <n v="456.0"/>
        <n v="457.0"/>
        <n v="458.0"/>
        <n v="459.0"/>
        <n v="460.0"/>
        <n v="461.0"/>
        <n v="462.0"/>
        <n v="463.0"/>
        <n v="464.0"/>
        <n v="465.0"/>
        <n v="466.0"/>
        <n v="467.0"/>
        <n v="468.0"/>
        <n v="469.0"/>
        <n v="470.0"/>
        <n v="471.0"/>
        <n v="472.0"/>
        <n v="473.0"/>
        <n v="474.0"/>
        <n v="475.0"/>
        <n v="476.0"/>
        <n v="477.0"/>
        <n v="478.0"/>
        <n v="479.0"/>
        <n v="480.0"/>
        <n v="481.0"/>
        <n v="482.0"/>
        <n v="484.0"/>
        <n v="485.0"/>
        <n v="486.0"/>
        <n v="487.0"/>
        <n v="488.0"/>
        <n v="490.0"/>
        <n v="491.0"/>
        <n v="492.0"/>
        <n v="493.0"/>
        <n v="494.0"/>
        <n v="495.0"/>
        <n v="496.0"/>
        <n v="497.0"/>
        <n v="498.0"/>
        <n v="499.0"/>
        <n v="500.0"/>
        <n v="501.0"/>
        <n v="502.0"/>
        <n v="503.0"/>
        <n v="504.0"/>
        <n v="505.0"/>
        <n v="506.0"/>
        <n v="507.0"/>
        <n v="508.0"/>
        <n v="509.0"/>
        <n v="510.0"/>
        <n v="511.0"/>
        <n v="512.0"/>
        <n v="513.0"/>
        <n v="514.0"/>
        <n v="515.0"/>
        <n v="516.0"/>
        <n v="517.0"/>
        <n v="518.0"/>
        <n v="519.0"/>
        <n v="520.0"/>
        <n v="521.0"/>
        <n v="522.0"/>
        <n v="523.0"/>
        <n v="524.0"/>
        <n v="525.0"/>
        <n v="526.0"/>
        <n v="527.0"/>
        <n v="528.0"/>
        <n v="529.0"/>
        <n v="530.0"/>
        <n v="531.0"/>
        <n v="532.0"/>
        <n v="533.0"/>
        <n v="534.0"/>
        <n v="535.0"/>
        <n v="536.0"/>
        <n v="537.0"/>
        <n v="538.0"/>
        <n v="539.0"/>
        <n v="540.0"/>
        <n v="541.0"/>
        <n v="542.0"/>
        <n v="543.0"/>
        <n v="544.0"/>
        <n v="545.0"/>
        <n v="546.0"/>
        <n v="547.0"/>
        <n v="548.0"/>
        <n v="549.0"/>
        <n v="550.0"/>
        <n v="551.0"/>
        <n v="552.0"/>
        <n v="557.0"/>
        <n v="558.0"/>
        <n v="559.0"/>
        <n v="560.0"/>
        <n v="561.0"/>
        <n v="562.0"/>
        <n v="563.0"/>
        <n v="564.0"/>
      </sharedItems>
    </cacheField>
    <cacheField name="Book titles" numFmtId="0">
      <sharedItems>
        <s v="Change Making Intelligence"/>
        <s v="Our Superhero Edhi Baba"/>
        <s v="Nothing like Home"/>
        <s v="A BUNNY RABBIT'S WISH"/>
        <s v="A CHILDREN'S HISTORY OF BALOCHISTAN"/>
        <s v="A CHILDREN'S HISTORY OF GILGIT-BALTISTAN"/>
        <s v="A CHILDREN'S HISTORY OF PUNJAB"/>
        <s v="A CHILDREN'S HISTORY OF SINDH"/>
        <s v="A FLOWER'S SONG"/>
        <s v="AMAI AND THE BANYAN TREE"/>
        <s v="BABLOO: LITTLE BOY WHO DIDNT LIKE BOOKS"/>
        <s v="BABOO'S DREAM"/>
        <s v="BANO, BILLOO &amp; AMAI: THE PAPER DOLL BOOK"/>
        <s v="BLOWING HOT, BLOWING COLD"/>
        <s v="CATCH THAT CAT!"/>
        <s v="CHILDREN'S HISTORY OF KHYBER PAKHTUNKHWA"/>
        <s v="CT: GROWING UP"/>
        <s v="CT: HOP ON THE STORY TRUCK"/>
        <s v="CT: SOMETHING BLACK AND WHITE"/>
        <s v="DANCING BEES"/>
        <s v="DOTTY THE UNIQUE ZEBRA"/>
        <s v="FAKHRUDDIN'S FRIDGE"/>
        <s v="GNS: ABDUL SATTAR EDHI (ENGLISH)"/>
        <s v="GNS: ADIBUL HASAN RIZVI (ENGLISH)"/>
        <s v="GNS: ALLAMA IQBAL (ENG)"/>
        <s v="GNS: DR AKHTAR HAMEED KHAN (ENGLISH)"/>
        <s v="GNS: FAIZ AHMED FAIZ (ENGLISH)"/>
        <s v="GNS: FATIMA JINNAH (ENGLISH)"/>
        <s v="GNS: JAHANGIR KHAN (ENGLISH)"/>
        <s v="GNS: PERWEEN RAHMAN (ENG)"/>
        <s v="GNS: RANA LIAQUAT ALI KHAN (ENGLISH)"/>
        <s v="GNS: SHEEMA KERMANI (ENGLISH)"/>
        <s v="GNS: ZAMEER NIAZI (ENGLISH)"/>
        <s v="GNS: ZUBEIDA MUSTAFA (ENG)"/>
        <s v="HALA'S WINDOW"/>
        <s v="IBN-E-KHALDUN"/>
        <s v="KKK MAIN AUR MERA DOST"/>
        <s v="KKK NEELI CHIRYA"/>
        <s v="KKK PAIR KI PAHELI"/>
        <s v="KKK ULTAY MIYAN"/>
        <s v="KKK: DODO KI MOMO"/>
        <s v="KKK: HAEY MERA KAN KATA"/>
        <s v="KKK: KAWWAY KI DUA"/>
        <s v="KKK: REHAMDIL MADARI"/>
        <s v="KKK: SUBAH KI CHEHKAR"/>
        <s v="LITTLE CHICKEN IN A HURRY"/>
        <s v="NUR JAHAN"/>
        <s v="ORTR: AKBAR AND CROWS AND OTHER STORIES"/>
        <s v="ORTR: BIFFO GETS STUCK AND OTHER STORIES"/>
        <s v="ORTR: DRAGON STEW AND OTHER STORIES"/>
        <s v="ORTR: HIDE AND SEEK AND OTHER STORIES"/>
        <s v="ORTR: KITTEN WOOL AND OTHER STORIES"/>
        <s v="ORTR: MR MACK AND OTHER STORIES"/>
        <s v="ORTR: PLUM GIRL AND OTHER STORIES"/>
        <s v="ORTR: THE BEATEN GATE AND OTHER STORIES"/>
        <s v="ORTR: THE TWO FROGS AND OTHER STORIES"/>
        <s v="ORTR: THE WIND AND SUN AND OTHER STORIES"/>
        <s v="ORTR: WHEN MY BIKE FLIES &amp; OTHER STORIES"/>
        <s v="ORTR:MR ELEPHANT GOES MAD &amp; OTH STORIES"/>
        <s v="ORTR:STRAW COAL &amp; BEAN AND OTHER STORIES"/>
        <s v="ORTR:THE INDIGO JACKAL AND OTHER STORIES"/>
        <s v="ORTR:THE STUBBORN MULE AND OTHER STORIES"/>
        <s v="OUR BHITAI"/>
        <s v="OUR RUMI"/>
        <s v="OUR SHAIKH SA'DI FOR YOUNG READE"/>
        <s v="OUS AESOP KI KAHANIAN CLASS 2"/>
        <s v="OUS GUNGUNATI KAHANIAN (CL 2)"/>
        <s v="OUS HARA BANDER (CLASS 3)"/>
        <s v="OUS KYOON RI TITLI (CLASS 3)"/>
        <s v="OUS SHEHED KI MAKHIAN AR CHOON"/>
        <s v="SALIM THE KNIFE-SHARPENER"/>
        <s v="ST: FUN WITH FAMILY"/>
        <s v="ST: MINCHIN'S TREE HOME"/>
        <s v="ST: MOTI AND THE SQUIRREL/LATIF IS LATE"/>
        <s v="ST: THE ADVENTURES OF PITCHOOKEY"/>
        <s v="ST: THE ADVENTURES SLOTHFUL SLOUGH OFF"/>
        <s v="ST: THE BEAUTIFUL PEARL"/>
        <s v="ST: THE MYSTERY OF THE AAGNEE RUBY"/>
        <s v="SURAJ THE TIGER CUB"/>
        <s v="THE PURI THAT RAN AWAY"/>
        <s v="THE SIMURGH AND THE BIRDS"/>
        <s v="URDU QAIDA: HAROOF KI KAHANIAN"/>
        <s v="WHERE DID IT GO?"/>
        <s v="WHERE IS BILLY'S TAIL?"/>
        <s v="Kahaniyan Aik Say Chaar"/>
        <s v="Your pets are your companion"/>
        <s v="My fit book of ABC"/>
        <s v="My fit book of opposites"/>
        <s v="My fit book of 123"/>
        <s v="Counting 123"/>
        <s v="Haroof e tahaji ا، ب، ج "/>
        <s v="My fit book of vegetables and fruits"/>
        <s v="My fit book of birds and animals"/>
        <s v="Meri pehli kitab ا،ب، ج"/>
        <s v="Rhyme around the world book 1"/>
        <s v="Rhyme around the world book 2"/>
        <s v="Rhyme around the world book 3"/>
        <s v="Rhyme around the world book 4"/>
        <s v="Alphabets ABC"/>
        <s v="My fit book 10 in 1"/>
        <s v="My fit book, 7 in 1"/>
        <s v="Alif sa Yay Nazmati Qayida"/>
        <s v="My fit book of rhymes book 2"/>
        <s v="My fit book of shapes and colou"/>
        <s v="Looking glass, the world around us"/>
        <s v="My fit 555 words picture book"/>
        <s v="Peterpan"/>
        <s v="The little red riding hood"/>
        <s v="Little Ida's flowe"/>
        <s v="My fit book of time days and seasons"/>
        <s v="Thumbelina"/>
        <s v="Aladdin and the magic lamp"/>
        <s v="Cinderella"/>
        <s v="The ugly duckling"/>
        <s v="A fox and the stork"/>
        <s v="The ducks the tortoise"/>
        <s v="The nightingale"/>
        <s v="The elves and the shoe maker"/>
        <s v="The monkey and the fishermen"/>
        <s v="Hansel and gratel"/>
        <s v="The little tin soldier"/>
        <s v="Ali baba &amp; the fourty thieves"/>
        <s v="The selfish giant"/>
        <s v="The goose that laid the golden eggs"/>
        <s v="Goldilocks and the three bea"/>
        <s v="Pinocchio"/>
        <s v="The wild swan"/>
        <s v="The little mermaid"/>
        <s v="Snow-white and the seven dwarfs"/>
        <s v="The farmer and his sons"/>
        <s v="Two friends and a bear"/>
        <s v="The boy who cried wolf"/>
        <s v="The country mouse and the town mouse"/>
        <s v="The greedy fox"/>
        <s v="Heidi"/>
        <s v="Jack and the beanstalk"/>
        <s v="Jungle Book "/>
        <s v="Gadhay ki posteen"/>
        <s v="The maid and the milk pail"/>
        <s v="The end of a friendship"/>
        <s v="Shehri chooha or dehati chooha"/>
        <s v="Ali baba"/>
        <s v="Alaadin and the wonderful lamp"/>
        <s v="The fisherman and his wife"/>
        <s v="The three spinne"/>
        <s v="Donkey Skin"/>
        <s v="URDU - GINO RUNG BARANG (KG-1)"/>
        <s v="URDU - HUM NAY PARHI (KG-2)"/>
        <s v="Khoo Khoo Khoo Khansta Sheher "/>
        <s v="Jingles in the Jungle"/>
        <s v="The Winged One"/>
        <s v="Bache Kahan Hain ??"/>
        <s v="Kahani aik jungle ki"/>
        <s v="Trees are our friends "/>
        <s v="Darkht hamary dost hain "/>
        <s v="Dada or dadi ammi k sath"/>
        <s v="Aman (urdu)"/>
        <s v="Peace (eng)"/>
        <s v="Babloo bhai or bhaloo mian"/>
        <s v="Babloo bhai ki choti behan"/>
        <s v="Babloo bhai ka basta"/>
        <s v="Irgit girgit"/>
        <s v="Phool hoty hain surkh sada"/>
        <s v="Meri badi si kitab aur baday sa khuwab "/>
        <s v="Babloo or bhalo mian bagh ma"/>
        <s v="The Silly Chicken"/>
        <s v="Man and the fox"/>
        <s v="Fatima the spinner and the tent"/>
        <s v="The clever boy and terrible dangerous animal"/>
        <s v="The lion who saw himself in water"/>
        <s v="The farmer's wife"/>
        <s v="Neem the half boy"/>
        <s v="Dunya ki kahani or choonti ki zubani"/>
        <s v="Dada abba or ma"/>
        <s v="The book of little stories and big dreams "/>
        <s v="The magic hoe"/>
        <s v="The boy without a name"/>
        <s v="The old woman and the eagle"/>
        <s v="Khazany ki talash "/>
        <s v="Dadi amma or bachon k haqooq"/>
        <s v="Babloo ki shrartain (Big Book)"/>
        <s v="Rani ne mela dekha (Big Book)"/>
        <s v="Yasmeen k nai kapray (Big Book)"/>
        <s v="Rani ne maila dekha"/>
        <s v="Naya tractor"/>
        <s v="Mian pidda "/>
        <s v="Bay barfi"/>
        <s v="Mian pidda (big Book)"/>
        <s v="Naya tractor (Big Book)"/>
        <s v="Badi neeli gaind (Big Book)"/>
        <s v="Aadha such aadhi kahani (Big Book)"/>
        <s v="Patience and tolerance"/>
        <s v="A loving family"/>
        <s v="The black stone"/>
        <s v="The ant's distress"/>
        <s v="Zul Qurnain"/>
        <s v="The queen and the hud hud"/>
        <s v="Going shopping"/>
        <s v="Classic fairytales"/>
        <s v="Cheen choon ka naya ghar"/>
        <s v="Dada jan ki maiz"/>
        <s v="The treasury of Quran stories"/>
        <s v="When I grow up I want to be"/>
        <s v="Zayd prays with birds"/>
        <s v="Zayd's shadow"/>
        <s v="Anmol moti"/>
        <s v="Patience"/>
        <s v="Tribe of Quresh"/>
        <s v="Great Quran storties"/>
        <s v="A prophet's wish"/>
        <s v="The big fire"/>
        <s v="Prophet Nuh and the ark"/>
        <s v="Sheikh chilly"/>
        <s v="Choohay ki dawat"/>
        <s v="Yousaf's life in prison"/>
        <s v="Prophet Younus and the Fish"/>
        <s v="Shuaib and the crooks"/>
        <s v="The miracle of zam zam"/>
        <s v="Companion of the cave"/>
        <s v="Faithful of Allah"/>
        <s v="Qaroon and his treasure"/>
        <s v="Abraha"/>
        <s v="Pharaoh and the red sea"/>
        <s v="Musa and Al-Khidr"/>
        <s v="Not without my books"/>
        <s v="Everlastng Quran stories"/>
        <s v="Mannu or Mano"/>
        <s v="Adam and Iblees"/>
        <s v="Naqli Sher or Doosri Kahania"/>
        <s v="Bostaan"/>
        <s v=" Adam sy Hazrat Loot tak"/>
        <s v="Showaib sy Hazrat Moosa tak"/>
        <s v=" Haroon sy Hazrat Muhammad tak"/>
        <s v="Chand bibi"/>
        <s v="Jalal-udin-Akbar"/>
        <s v="Noor-udin-Jahangir"/>
        <s v="Naseer-udin-Humayun"/>
        <s v="Noor Jahan"/>
        <s v="Aurangzeb Aalamgir"/>
        <s v="Tipu Sultan"/>
        <s v="Zahir-u-din Babar"/>
        <s v="Jungle kahan gaya"/>
        <s v="Azeem log sachi kahania"/>
        <s v="Sher Dil mujahideen"/>
        <s v="Ibne seena "/>
        <s v="Azeem muslim fateh"/>
        <s v="Pyaray Quaid (Big Book)"/>
        <s v="Zayd studies the sta"/>
        <s v="Zayd goes sailing on the sea"/>
        <s v="At the farm"/>
        <s v="Zayd learns about clouds"/>
        <s v="Gulestan"/>
        <s v="Bunny gets a fright"/>
        <s v="Hakayat  saadi"/>
        <s v="Char dost"/>
        <s v="Hakayat Rumi"/>
        <s v="Razia Sultana"/>
        <s v="Peelay Dupatay"/>
        <s v="Matching Dupattas "/>
        <s v="Olive aur Khofnaak Plogarh "/>
        <s v="Olive and the Deadful plogre "/>
        <s v="Nani is Online "/>
        <s v="Kaantoo ki Kahani"/>
        <s v="Nani Online hain"/>
        <s v="The Waterhole "/>
        <s v="Prickly the Porcupine "/>
        <s v="Dadima's Secret"/>
        <s v="Jal Garhay ki Kahani "/>
        <s v="Dadi Maa ka Raaz"/>
        <s v="Sheeba and the private detectives, issue#1"/>
        <s v="Sheeba and the private detectives, issue#2"/>
        <s v="Sheeba and the private detectives, issue#3"/>
        <s v="Sheeba and the private detectives, issue#4"/>
        <s v="Sheeba and the private detectives, issue#6"/>
        <s v="Sheeba and the private detectives, issue#7"/>
        <s v="Sheeba and the private detectives, issue#8"/>
        <s v="Sheeba and the private detectives, issue#9"/>
        <s v="Sheeba and the private detectives, issue#10"/>
        <s v="Sheeba and the private detectives, issue#11"/>
        <s v="Sheeba and the private detectives, issue#12"/>
        <s v="شیبا اور سراغ رساں ساتھی، شمارا نمبر ۱"/>
        <s v="شیبا اور سراغ رساں ساتھی، شمارا نمبر ۲"/>
        <s v="شیبا اور سراغ رساں ساتھی، شمارا نمبر ۳"/>
        <s v="شیبا اور سراغ رساں ساتھی، شمارا نمبر ۴"/>
        <s v="شیبا اور سراغ رساں ساتھی، شمارا نمبر ۵"/>
        <s v="شیبا اور سراغ رساں ساتھی، شمارا نمبر ۶"/>
        <s v="شیبا اور سراغ رساں ساتھی، شمارا نمبر ۷"/>
        <s v="شیبا اور سراغ رساں ساتھی، شمارا نمبر ۸"/>
        <s v="Leena's Pouncy Puppy"/>
        <s v="ABC's of Pakistan"/>
        <s v="Laila Muni Guriya"/>
        <s v="Tota khan or bakri ara ka safar nama"/>
        <s v="Amai's Mohenjo Daro adventure"/>
        <s v="Main ek Mian Hoon"/>
        <s v="Bhooli bisri suni sunai"/>
        <s v="Corona Dushman Ya Dost"/>
        <s v="Koora kahan daloon"/>
        <s v="Nadir Ka ghar"/>
        <s v="Nadir k dost"/>
        <s v="Koi bat nahi"/>
        <s v="Geeli sookhi barish"/>
        <s v="Machli ko tarna acha lagta hy"/>
        <s v="Agar darkht na hoty"/>
        <s v="Khusbo"/>
        <s v="Kis kis ka ghar"/>
        <s v="Red and Green"/>
        <s v="Khail Khlony"/>
        <s v="Hassan ki gali"/>
        <s v="Jhakkar"/>
        <s v="Khatta Bakra"/>
        <s v="Ulat pulat"/>
        <s v="Na school na homework"/>
        <s v="Chilka"/>
        <s v="Itny sary aaloo"/>
        <s v="Main kon hoon"/>
        <s v="Hawa  ko kiss ne dekha hy"/>
        <s v="My Friend"/>
        <s v="Why animals don’t go to dentist"/>
        <s v="Maya wants a puppy"/>
        <s v="Ye kesy keeray hin"/>
        <s v="Dinosaur"/>
        <s v="Annu Khala"/>
        <s v="Shoro Shehriar"/>
        <s v="Chiria k ghar ma shor mat krna"/>
        <s v="Naila"/>
        <s v="Mohallay ka naqsha"/>
        <s v="Abhi batao"/>
        <s v="Nadir bandar or Tamoor"/>
        <s v="Noon ka nuqta"/>
        <s v="Itna bara hathi"/>
        <s v="Chamkeela Peela"/>
        <s v="Lahore Nama"/>
        <s v="Sharartain"/>
        <s v="Pahar jissy chiria achi lagti thi"/>
        <s v="Bady jab chotay thy"/>
        <s v="Toni"/>
        <s v="Lambi choti baat"/>
        <s v="Coco the monkey"/>
        <s v="Baloongra ki shrarat"/>
        <s v="Shahzain ka bagh"/>
        <s v="Ajnabi dost nahin"/>
        <s v="Goose Goes To School"/>
        <s v="Goose Goes to the Zoo"/>
        <s v="Goose"/>
        <s v="Goose Goes Shopping"/>
        <s v="Garmion K faiday"/>
        <s v="Aik, Do , Teen"/>
        <s v="Kia Ap na Socha"/>
        <s v="Jamani Kahani"/>
        <s v="Phool kahan banaon?"/>
        <s v="Head, shoulde, knees and toes"/>
        <s v="Five little ducks"/>
        <s v="If you're happy and you know it"/>
        <s v="Banto"/>
        <s v="Dant Pari"/>
        <s v="Ice Cream"/>
        <s v="Qeemati chutiyan"/>
        <s v="Tamo aur gulerhri"/>
        <s v="Dadi jan ki hunarmandi"/>
        <s v="Lokat"/>
        <s v="Bachon Ka Iqbal"/>
        <s v="Kaisy dost"/>
        <s v="Bhojho tou jano"/>
        <s v="Das hain bili k ya bachay"/>
        <s v="Das hain hans mukh bonay"/>
        <s v="Das khargosh hain nany munay"/>
        <s v="Das yahan hain achay ghoday"/>
        <s v="Falsay"/>
        <s v="Tarkeeb"/>
        <s v="Jhoola"/>
        <s v="Shaikho K Jotay"/>
        <s v="Social superheroes of Pakistan"/>
        <s v="Oliver Twist"/>
        <s v="Nabi Kareem Ki Hayat Mubarika sa Intikhab-Nanay Hiran"/>
        <s v="Chaar Dost"/>
        <s v="Chacha Bhulakar"/>
        <s v="Dilchasp Nazmain"/>
        <s v="Phool Khilay hain rang barangy-Suhani Nazmain"/>
        <s v="Qilqariyan"/>
        <s v="Tales of the fourth Darvesh"/>
        <s v="Tales of the Third Darvesh"/>
        <s v="Tales of the fit Darvesh"/>
        <s v="Atish Fisha Q Phaty hain?"/>
        <s v="My fit book of shapes"/>
        <s v="My fit book of a,b,c"/>
        <s v="On the farm (pack of 6 booklets)"/>
        <s v="Alphabet"/>
        <s v="Do boorhay"/>
        <s v="Early Learning (booklets for girls)"/>
        <s v="My big book of bugs and insects"/>
        <s v="My big book of body"/>
        <s v="My fit  book of colour and shapes"/>
        <s v="My fit  book of A,B,C"/>
        <s v="Read to alphabets"/>
        <s v="Counting 1,2,3"/>
        <s v="ا،ب،ج تصویری قائِدہ"/>
        <s v="My fit book of nuery rhymes"/>
        <s v="The frog prince"/>
        <s v="The golden goose"/>
        <s v="Animals"/>
        <s v="My book of thousand words"/>
        <s v="My big book of water animals"/>
        <s v="Read to Birds"/>
        <s v="Read to fruits"/>
        <s v="Read to a,b,c"/>
        <s v="Read to opposites"/>
        <s v="Read to words"/>
        <s v="Read to flowe and vegetables"/>
        <s v="Read to 1,2,3"/>
        <s v="Snow white and the seven dwarfs"/>
        <s v="Ali baba and forty thieves"/>
        <s v="The jungle book"/>
        <s v="Teen ajooby"/>
        <s v="Do bail  ( دو بیل )"/>
        <s v="انسان کو آخر کتنی زمین کی ضرورت ہوتی ہے"/>
        <s v="ہارنے کا حوصلہ"/>
        <s v="Bakha"/>
        <s v="Qaidi toota"/>
        <s v="Bhola"/>
        <s v="Amma bakhtawar"/>
        <s v="Begunahi ki saza"/>
        <s v="Abnoos ka ghora"/>
        <s v="Nepali lok kahania"/>
        <s v="Sher ki dawat"/>
        <s v="Phool rani"/>
        <s v="Teen anari"/>
        <s v="Bachon k Ismail "/>
        <s v="Bachon k Iqbal"/>
        <s v="Pakistan ki khoobsoorat galyat"/>
        <s v="Ab sb hain tot batot mian"/>
        <s v="Bander k bazoo lamby q hoty hain"/>
        <s v="Kia saamp sun saktay hain"/>
        <s v="Hathi mill jull kr q rehty hain"/>
        <s v="Agr janwar ka shikar krna chor dain to phir kia hoga"/>
        <s v="My big book of plants and trees"/>
        <s v="Jhoolny"/>
        <s v="Sindbad the sailor"/>
        <s v="Alice in the wonder land"/>
        <s v="The brave tin soldier"/>
        <s v="The snow queen"/>
        <s v="Alaadin and the magic lamp"/>
        <s v="OUR WORLD RDR BRE 1 WE ALL PULL"/>
        <s v="OUR WORLD RDR BRE 1 THE THREE BEA"/>
        <s v="OUR WORLD RDR BRE 2 ART CLASS"/>
        <s v="OUR WORLD RDR BRE 2 STONE SOUP"/>
        <s v="OUR WORLD RDR BRE 3 COUNTRY MOUSE VISITS CITY MOUSE"/>
        <s v="OUR WORLD RDR BRE 2 HARE IS SCARED"/>
        <s v="OUR WORLD RDR BRE 3 FOUR BLINDMEN"/>
        <s v="OUR WORLD RDR BRE 3 ANASIS BIGDINNER"/>
        <s v="OUR WORLD RDR BRE 4 EMPTY POT"/>
        <s v="OUR WORLD RDR BRE 4 RHODOPIS"/>
        <s v="OUR WORLD RDR BRE 4 THE MIRROR"/>
        <s v="OUR WORLD RDR BRE 4 TENDER FLOWER &amp; THE MEDICINE"/>
        <s v="OUR WORLD RDR BRE 2 THE ANT &amp; THE GRASSHOPPER"/>
        <s v="OUR WORLD RDR BRE 3 TORTOISE &amp;HARES RACE"/>
        <s v="OUR WORLD RDR BRE 6 THE FLYINGDUTCHMAN"/>
        <s v="OUR WORLD RDR BRE 6 THE RIVER DRAGONS"/>
        <s v="Nani Chuinti"/>
        <s v="Spot Goes To School"/>
        <s v="Choti Dunya-Pizza"/>
        <s v="Choti Dunya-Suzan aur main"/>
        <s v="My snowy friends"/>
        <s v="Shapes"/>
        <s v="Happy Birthday"/>
        <s v="Colo (BABY TOUCH)"/>
        <s v="Faces"/>
        <s v="Words (BABY TOUCH)"/>
        <s v="Numbe (BABY TOUCH)"/>
        <s v="Nice and Quiet"/>
        <s v="Choti Dunya-Meri Rangeen Dunya"/>
        <s v="Vehicles"/>
        <s v="Animal (BABY TOUCH)"/>
        <s v="Madad Karo"/>
        <s v="Chand aur Taray"/>
        <s v="Chuno Muno"/>
        <s v="Makda aur makdi "/>
        <s v="Twinkle Twinkle Little Star"/>
        <s v="Meri Dost"/>
        <s v="Jungle School"/>
        <s v="The 12 Days of Kindergarten"/>
        <s v="Tiday Miyan Ki Pitayi"/>
        <s v="Bili khala ka injam"/>
        <s v="Lomadi ki shamat"/>
        <s v="Squish Squash Squeeze!"/>
        <s v="What a Mess!"/>
        <s v="A mouse so small"/>
        <s v="I'm not sleepy!"/>
        <s v="The great cheese robbery"/>
        <s v="My beloved Pakistan"/>
        <s v="Friday surprise"/>
        <s v="Chalawa"/>
        <s v="Polly and the Pirates"/>
        <s v="Nayi Tota Kahani"/>
        <s v="Jiggly Wiggly Rhymes"/>
        <s v="Prince Saif and Princess Badi Jamal"/>
        <s v="My beloved Pakistan (DUPLICATE TITLE)"/>
        <s v="Azeem Musalman Sciencedan-Alkashi"/>
        <s v="Azeem Musalman Sciencedan-Ulg Baig"/>
        <s v="Treasure Island"/>
        <s v="Robin Hood"/>
        <s v="Alice in Wonderland"/>
        <s v="The wind in the willows"/>
        <s v="Boy"/>
        <s v="Tales of Adventurous Girls"/>
        <s v="Peter Pan"/>
        <s v="The Railway Children"/>
        <s v="Khayali Palao"/>
        <s v="Wonder"/>
        <s v="Azeem Musalman Sciencedan-Alzahrawi"/>
        <s v="Azeem Musalman Sciencedan-Ibn Sina"/>
        <s v="Azeem Musalman Sciencedan-Albairooni"/>
        <s v="Azeem Musalman Sciencedan-Alkaraji"/>
        <s v="Azeem Musalman Sciencedan-Jabir Bin Hayan"/>
        <s v="Azeem Musalman Sciencedan-Alrazi"/>
        <s v="Azeem Musalman Sciencedan-Alkundi"/>
        <s v="Azeem Musalman Sciencedan-Alkhuwarzimi"/>
        <s v="Azeem Musalman Sciencedan-Ibn Al Haisham"/>
        <s v="Who was J.R.R Tolkien?"/>
        <s v="Who was Charles Dickens?"/>
        <s v="Who was Mark Twain?"/>
        <s v="Pir Mangho and the Crocodiles of Manghopir"/>
        <s v="Adam Khan Durkhane"/>
        <s v="AO bachon suno kahani 1"/>
        <s v="Ao bachon suno kahani 2 "/>
        <s v="Tolstoy ki Hakayat "/>
        <s v="Rang Barangi Kahaniyan "/>
        <s v="Mullah Nasrudin "/>
        <s v="Baag o Bahar"/>
        <s v="Bachon ka Chitral "/>
        <s v="Kahawat Kahani"/>
        <s v="Dunya-e-Hairat ki Kahani "/>
        <s v="Ehsaas "/>
        <s v="Bahadur Shehzadi "/>
        <s v="Des Des ki Kahaniyan "/>
        <s v="Alif Laila ki Behtareen Kahaniyan"/>
        <s v="Nagar Nagar ki Kahaniyan "/>
        <s v="Neeli Laltain "/>
        <s v="Namwar Adeebon Ki Likhi Hui Bachon ki Kahaniyan "/>
        <s v="Nayi Pariyon ke Naye Kisay "/>
        <s v="Umeed ka Diya"/>
        <s v="Udtad ka Ehtram"/>
        <s v="Islmi Trekhi kahaniyan"/>
        <s v="Riazi k dilchaspat kareshmy"/>
        <s v="Bachon ki Enaam yafta kahaiyan"/>
        <s v="Sabaq Amoze Kahaniya "/>
      </sharedItems>
    </cacheField>
    <cacheField name="Publisher" numFmtId="0">
      <sharedItems>
        <s v="Yes Network"/>
        <s v="Why Books"/>
        <s v="Definez"/>
        <s v="OUP"/>
        <s v="Brooke"/>
        <s v="Carvan"/>
        <s v="Danesh"/>
        <s v="Jaal"/>
        <s v="Alif Laila "/>
        <s v="Maqbool Books"/>
        <s v="Go Read"/>
        <s v="AZ Corps"/>
        <s v="CLF"/>
        <s v="OUP-CLF"/>
        <s v="Book Group"/>
        <s v="Ferozsons"/>
        <s v="International Book Selle"/>
        <s v="Nat.Geo"/>
        <s v="Paramount"/>
        <s v="NBF"/>
      </sharedItems>
    </cacheField>
    <cacheField name="Language" numFmtId="0">
      <sharedItems>
        <s v="English"/>
        <s v="Bilingual"/>
        <s v="Bilingual  "/>
        <s v="Bilingual "/>
        <s v="Urdu"/>
      </sharedItems>
    </cacheField>
    <cacheField name="Level" numFmtId="0">
      <sharedItems containsSemiMixedTypes="0" containsString="0" containsNumber="1" containsInteger="1">
        <n v="6.0"/>
        <n v="3.0"/>
        <n v="5.0"/>
        <n v="2.0"/>
        <n v="4.0"/>
        <n v="1.0"/>
      </sharedItems>
    </cacheField>
    <cacheField name="Copies Required" numFmtId="0">
      <sharedItems containsSemiMixedTypes="0" containsString="0" containsNumber="1" containsInteger="1">
        <n v="40.0"/>
        <n v="60.0"/>
        <n v="100.0"/>
        <n v="120.0"/>
        <n v="220.0"/>
        <n v="24.0"/>
        <n v="37.0"/>
      </sharedItems>
    </cacheField>
    <cacheField name="copies required2" numFmtId="0">
      <sharedItems containsString="0" containsBlank="1">
        <m/>
      </sharedItems>
    </cacheField>
    <cacheField name="Stock Available" numFmtId="0">
      <sharedItems containsString="0" containsBlank="1">
        <m/>
      </sharedItems>
    </cacheField>
    <cacheField name="Unit Cost" numFmtId="0">
      <sharedItems containsString="0" containsBlank="1">
        <m/>
      </sharedItems>
    </cacheField>
    <cacheField name="Discount offered" numFmtId="0">
      <sharedItems containsString="0" containsBlank="1">
        <m/>
      </sharedItems>
    </cacheField>
    <cacheField name=" Discount Amount " numFmtId="0">
      <sharedItems containsString="0" containsBlank="1">
        <m/>
      </sharedItems>
    </cacheField>
    <cacheField name=" Total Price " numFmtId="0">
      <sharedItems containsString="0" containsBlank="1">
        <m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Contact list of Publishers" cacheId="0" dataCaption="" rowGrandTotals="0" compact="0" compactData="0">
  <location ref="B6:D6" firstHeaderRow="0" firstDataRow="2" firstDataCol="0" rowPageCount="1" colPageCount="1"/>
  <pivotFields>
    <pivotField name="N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t="default"/>
      </items>
    </pivotField>
    <pivotField name="Book titles" axis="axisRow" compact="0" outline="0" multipleItemSelectionAllowed="1" showAll="0" sortType="ascending">
      <items>
        <item x="230"/>
        <item x="232"/>
        <item x="3"/>
        <item x="4"/>
        <item x="5"/>
        <item x="6"/>
        <item x="7"/>
        <item x="8"/>
        <item x="114"/>
        <item x="192"/>
        <item x="485"/>
        <item x="209"/>
        <item x="190"/>
        <item x="429"/>
        <item x="289"/>
        <item x="326"/>
        <item x="421"/>
        <item x="221"/>
        <item x="227"/>
        <item x="521"/>
        <item x="302"/>
        <item x="433"/>
        <item x="346"/>
        <item x="340"/>
        <item x="440"/>
        <item x="142"/>
        <item x="111"/>
        <item x="141"/>
        <item x="121"/>
        <item x="410"/>
        <item x="437"/>
        <item x="500"/>
        <item x="534"/>
        <item x="101"/>
        <item x="386"/>
        <item x="98"/>
        <item x="9"/>
        <item x="292"/>
        <item x="156"/>
        <item x="419"/>
        <item x="471"/>
        <item x="399"/>
        <item x="205"/>
        <item x="321"/>
        <item x="522"/>
        <item x="523"/>
        <item x="249"/>
        <item x="382"/>
        <item x="238"/>
        <item x="242"/>
        <item x="510"/>
        <item x="511"/>
        <item x="496"/>
        <item x="515"/>
        <item x="514"/>
        <item x="513"/>
        <item x="508"/>
        <item x="516"/>
        <item x="509"/>
        <item x="512"/>
        <item x="497"/>
        <item x="245"/>
        <item x="527"/>
        <item x="160"/>
        <item x="159"/>
        <item x="158"/>
        <item x="180"/>
        <item x="164"/>
        <item x="10"/>
        <item x="11"/>
        <item x="151"/>
        <item x="427"/>
        <item x="426"/>
        <item x="528"/>
        <item x="360"/>
        <item x="543"/>
        <item x="189"/>
        <item x="334"/>
        <item x="532"/>
        <item x="416"/>
        <item x="338"/>
        <item x="430"/>
        <item x="12"/>
        <item x="353"/>
        <item x="186"/>
        <item x="420"/>
        <item x="362"/>
        <item x="418"/>
        <item x="294"/>
        <item x="481"/>
        <item x="13"/>
        <item x="229"/>
        <item x="502"/>
        <item x="252"/>
        <item x="14"/>
        <item x="374"/>
        <item x="375"/>
        <item x="490"/>
        <item x="330"/>
        <item x="473"/>
        <item x="233"/>
        <item x="0"/>
        <item x="254"/>
        <item x="199"/>
        <item x="15"/>
        <item x="312"/>
        <item x="323"/>
        <item x="213"/>
        <item x="469"/>
        <item x="459"/>
        <item x="460"/>
        <item x="474"/>
        <item x="112"/>
        <item x="198"/>
        <item x="337"/>
        <item x="464"/>
        <item x="218"/>
        <item x="295"/>
        <item x="394"/>
        <item x="89"/>
        <item x="16"/>
        <item x="17"/>
        <item x="18"/>
        <item x="173"/>
        <item x="200"/>
        <item x="155"/>
        <item x="179"/>
        <item x="358"/>
        <item x="268"/>
        <item x="266"/>
        <item x="19"/>
        <item x="354"/>
        <item x="154"/>
        <item x="363"/>
        <item x="364"/>
        <item x="365"/>
        <item x="366"/>
        <item x="533"/>
        <item x="376"/>
        <item x="320"/>
        <item x="413"/>
        <item x="387"/>
        <item x="145"/>
        <item x="20"/>
        <item x="172"/>
        <item x="530"/>
        <item x="388"/>
        <item x="531"/>
        <item x="225"/>
        <item x="465"/>
        <item x="219"/>
        <item x="21"/>
        <item x="367"/>
        <item x="167"/>
        <item x="351"/>
        <item x="489"/>
        <item x="137"/>
        <item x="345"/>
        <item x="300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197"/>
        <item x="124"/>
        <item x="343"/>
        <item x="344"/>
        <item x="341"/>
        <item x="342"/>
        <item x="208"/>
        <item x="251"/>
        <item x="253"/>
        <item x="255"/>
        <item x="34"/>
        <item x="119"/>
        <item x="463"/>
        <item x="90"/>
        <item x="307"/>
        <item x="432"/>
        <item x="315"/>
        <item x="350"/>
        <item x="134"/>
        <item x="486"/>
        <item x="35"/>
        <item x="244"/>
        <item x="355"/>
        <item x="352"/>
        <item x="161"/>
        <item x="541"/>
        <item x="329"/>
        <item x="313"/>
        <item x="135"/>
        <item x="267"/>
        <item x="234"/>
        <item x="348"/>
        <item x="308"/>
        <item x="369"/>
        <item x="435"/>
        <item x="493"/>
        <item x="149"/>
        <item x="136"/>
        <item x="241"/>
        <item x="478"/>
        <item x="262"/>
        <item x="152"/>
        <item x="84"/>
        <item x="529"/>
        <item x="361"/>
        <item x="306"/>
        <item x="309"/>
        <item x="506"/>
        <item x="178"/>
        <item x="148"/>
        <item x="303"/>
        <item x="347"/>
        <item x="431"/>
        <item x="304"/>
        <item x="36"/>
        <item x="37"/>
        <item x="38"/>
        <item x="39"/>
        <item x="40"/>
        <item x="41"/>
        <item x="42"/>
        <item x="43"/>
        <item x="44"/>
        <item x="299"/>
        <item x="296"/>
        <item x="331"/>
        <item x="290"/>
        <item x="336"/>
        <item x="288"/>
        <item x="45"/>
        <item x="108"/>
        <item x="359"/>
        <item x="482"/>
        <item x="104"/>
        <item x="301"/>
        <item x="472"/>
        <item x="293"/>
        <item x="314"/>
        <item x="475"/>
        <item x="166"/>
        <item x="226"/>
        <item x="258"/>
        <item x="318"/>
        <item x="163"/>
        <item x="477"/>
        <item x="93"/>
        <item x="185"/>
        <item x="187"/>
        <item x="325"/>
        <item x="526"/>
        <item x="223"/>
        <item x="488"/>
        <item x="495"/>
        <item x="390"/>
        <item x="389"/>
        <item x="434"/>
        <item x="401"/>
        <item x="400"/>
        <item x="392"/>
        <item x="391"/>
        <item x="105"/>
        <item x="99"/>
        <item x="88"/>
        <item x="384"/>
        <item x="86"/>
        <item x="92"/>
        <item x="396"/>
        <item x="87"/>
        <item x="102"/>
        <item x="383"/>
        <item x="103"/>
        <item x="109"/>
        <item x="91"/>
        <item x="100"/>
        <item x="316"/>
        <item x="461"/>
        <item x="311"/>
        <item x="373"/>
        <item x="327"/>
        <item x="298"/>
        <item x="297"/>
        <item x="535"/>
        <item x="324"/>
        <item x="537"/>
        <item x="457"/>
        <item x="261"/>
        <item x="263"/>
        <item x="228"/>
        <item x="236"/>
        <item x="184"/>
        <item x="188"/>
        <item x="538"/>
        <item x="492"/>
        <item x="536"/>
        <item x="171"/>
        <item x="422"/>
        <item x="468"/>
        <item x="328"/>
        <item x="237"/>
        <item x="235"/>
        <item x="224"/>
        <item x="2"/>
        <item x="467"/>
        <item x="46"/>
        <item x="260"/>
        <item x="259"/>
        <item x="372"/>
        <item x="38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1"/>
        <item x="442"/>
        <item x="441"/>
        <item x="443"/>
        <item x="446"/>
        <item x="444"/>
        <item x="453"/>
        <item x="448"/>
        <item x="445"/>
        <item x="447"/>
        <item x="454"/>
        <item x="449"/>
        <item x="450"/>
        <item x="452"/>
        <item x="451"/>
        <item x="455"/>
        <item x="456"/>
        <item x="65"/>
        <item x="66"/>
        <item x="67"/>
        <item x="68"/>
        <item x="69"/>
        <item x="333"/>
        <item x="428"/>
        <item x="206"/>
        <item x="191"/>
        <item x="157"/>
        <item x="257"/>
        <item x="504"/>
        <item x="106"/>
        <item x="222"/>
        <item x="162"/>
        <item x="349"/>
        <item x="377"/>
        <item x="424"/>
        <item x="125"/>
        <item x="520"/>
        <item x="491"/>
        <item x="265"/>
        <item x="494"/>
        <item x="211"/>
        <item x="215"/>
        <item x="246"/>
        <item x="417"/>
        <item x="220"/>
        <item x="356"/>
        <item x="378"/>
        <item x="525"/>
        <item x="183"/>
        <item x="181"/>
        <item x="256"/>
        <item x="408"/>
        <item x="404"/>
        <item x="393"/>
        <item x="402"/>
        <item x="407"/>
        <item x="403"/>
        <item x="405"/>
        <item x="406"/>
        <item x="305"/>
        <item x="94"/>
        <item x="95"/>
        <item x="96"/>
        <item x="97"/>
        <item x="542"/>
        <item x="499"/>
        <item x="544"/>
        <item x="70"/>
        <item x="339"/>
        <item x="370"/>
        <item x="462"/>
        <item x="332"/>
        <item x="269"/>
        <item x="277"/>
        <item x="278"/>
        <item x="279"/>
        <item x="270"/>
        <item x="271"/>
        <item x="272"/>
        <item x="273"/>
        <item x="274"/>
        <item x="275"/>
        <item x="276"/>
        <item x="140"/>
        <item x="212"/>
        <item x="243"/>
        <item x="423"/>
        <item x="322"/>
        <item x="231"/>
        <item x="216"/>
        <item x="436"/>
        <item x="409"/>
        <item x="128"/>
        <item x="371"/>
        <item x="458"/>
        <item x="483"/>
        <item x="71"/>
        <item x="72"/>
        <item x="73"/>
        <item x="74"/>
        <item x="75"/>
        <item x="76"/>
        <item x="77"/>
        <item x="78"/>
        <item x="503"/>
        <item x="381"/>
        <item x="379"/>
        <item x="380"/>
        <item x="357"/>
        <item x="368"/>
        <item x="412"/>
        <item x="425"/>
        <item x="479"/>
        <item x="194"/>
        <item x="210"/>
        <item x="193"/>
        <item x="174"/>
        <item x="131"/>
        <item x="176"/>
        <item x="438"/>
        <item x="168"/>
        <item x="132"/>
        <item x="115"/>
        <item x="117"/>
        <item x="139"/>
        <item x="129"/>
        <item x="170"/>
        <item x="143"/>
        <item x="397"/>
        <item x="398"/>
        <item x="123"/>
        <item x="487"/>
        <item x="133"/>
        <item x="411"/>
        <item x="169"/>
        <item x="127"/>
        <item x="107"/>
        <item x="120"/>
        <item x="175"/>
        <item x="138"/>
        <item x="217"/>
        <item x="118"/>
        <item x="116"/>
        <item x="177"/>
        <item x="79"/>
        <item x="196"/>
        <item x="505"/>
        <item x="122"/>
        <item x="165"/>
        <item x="80"/>
        <item x="439"/>
        <item x="144"/>
        <item x="201"/>
        <item x="113"/>
        <item x="264"/>
        <item x="126"/>
        <item x="501"/>
        <item x="150"/>
        <item x="110"/>
        <item x="480"/>
        <item x="239"/>
        <item x="524"/>
        <item x="335"/>
        <item x="291"/>
        <item x="498"/>
        <item x="153"/>
        <item x="207"/>
        <item x="476"/>
        <item x="130"/>
        <item x="540"/>
        <item x="310"/>
        <item x="539"/>
        <item x="146"/>
        <item x="147"/>
        <item x="81"/>
        <item x="470"/>
        <item x="484"/>
        <item x="202"/>
        <item x="82"/>
        <item x="83"/>
        <item x="518"/>
        <item x="517"/>
        <item x="519"/>
        <item x="317"/>
        <item x="507"/>
        <item x="466"/>
        <item x="182"/>
        <item x="319"/>
        <item x="85"/>
        <item x="214"/>
        <item x="240"/>
        <item x="248"/>
        <item x="250"/>
        <item x="203"/>
        <item x="247"/>
        <item x="204"/>
        <item x="195"/>
        <item x="395"/>
        <item x="414"/>
        <item x="280"/>
        <item x="281"/>
        <item x="282"/>
        <item x="283"/>
        <item x="284"/>
        <item x="285"/>
        <item x="286"/>
        <item x="287"/>
        <item x="415"/>
        <item t="default"/>
      </items>
    </pivotField>
    <pivotField name="Publisher" axis="axisRow" compact="0" outline="0" multipleItemSelectionAllowed="1" showAll="0" sortType="ascending" defaultSubtotal="0">
      <items>
        <item sd="0" x="8"/>
        <item sd="0" x="11"/>
        <item sd="0" x="14"/>
        <item sd="0" x="4"/>
        <item sd="0" x="5"/>
        <item sd="0" x="12"/>
        <item sd="0" x="6"/>
        <item sd="0" x="2"/>
        <item sd="0" x="15"/>
        <item sd="0" x="10"/>
        <item sd="0" x="16"/>
        <item sd="0" x="7"/>
        <item sd="0" x="9"/>
        <item sd="0" x="17"/>
        <item sd="0" x="19"/>
        <item sd="0" x="3"/>
        <item sd="0" x="13"/>
        <item sd="0" x="18"/>
        <item sd="0" x="1"/>
        <item sd="0" x="0"/>
      </items>
    </pivotField>
    <pivotField name="Language" compact="0" outline="0" multipleItemSelectionAllowed="1" showAll="0">
      <items>
        <item x="0"/>
        <item x="1"/>
        <item x="2"/>
        <item x="3"/>
        <item x="4"/>
        <item t="default"/>
      </items>
    </pivotField>
    <pivotField name="Level" axis="axisPage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Copies Required" dataField="1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copies required2" compact="0" outline="0" multipleItemSelectionAllowed="1" showAll="0">
      <items>
        <item x="0"/>
        <item t="default"/>
      </items>
    </pivotField>
    <pivotField name="Stock Available" compact="0" outline="0" multipleItemSelectionAllowed="1" showAll="0">
      <items>
        <item x="0"/>
        <item t="default"/>
      </items>
    </pivotField>
    <pivotField name="Unit Cost" compact="0" outline="0" multipleItemSelectionAllowed="1" showAll="0">
      <items>
        <item x="0"/>
        <item t="default"/>
      </items>
    </pivotField>
    <pivotField name="Discount offered" compact="0" outline="0" multipleItemSelectionAllowed="1" showAll="0">
      <items>
        <item x="0"/>
        <item t="default"/>
      </items>
    </pivotField>
    <pivotField name=" Discount Amount " compact="0" outline="0" multipleItemSelectionAllowed="1" showAll="0">
      <items>
        <item x="0"/>
        <item t="default"/>
      </items>
    </pivotField>
    <pivotField name=" Total Price " compact="0" outline="0" multipleItemSelectionAllowed="1" showAll="0">
      <items>
        <item x="0"/>
        <item t="default"/>
      </items>
    </pivotField>
  </pivotFields>
  <rowFields>
    <field x="2"/>
    <field x="1"/>
  </rowFields>
  <pageFields>
    <pageField fld="4"/>
  </pageFields>
  <dataFields>
    <dataField name="Number of Copies Required" fld="5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hyperlink" Target="https://www.google.com/search?q=alif+laila+book+bus+society&amp;oq=alif+laila+boo&amp;aqs=chrome.4.0j46j0j69i57j0l3j69i60.16757j0j7&amp;sourceid=chrome&amp;ie=UTF-8" TargetMode="External"/><Relationship Id="rId3" Type="http://schemas.openxmlformats.org/officeDocument/2006/relationships/hyperlink" Target="mailto:aliflaila_lhr@yahoo.com" TargetMode="External"/><Relationship Id="rId4" Type="http://schemas.openxmlformats.org/officeDocument/2006/relationships/hyperlink" Target="mailto:lahore@nbf.org.pk" TargetMode="External"/><Relationship Id="rId5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42.0"/>
    <col customWidth="1" min="3" max="3" width="13.43"/>
    <col customWidth="1" min="4" max="4" width="10.29"/>
    <col customWidth="1" min="5" max="5" width="8.71"/>
    <col customWidth="1" min="6" max="6" width="11.86"/>
    <col customWidth="1" min="7" max="7" width="11.71"/>
    <col customWidth="1" min="8" max="8" width="8.71"/>
    <col customWidth="1" min="9" max="9" width="11.71"/>
    <col customWidth="1" min="10" max="10" width="12.14"/>
    <col customWidth="1" min="11" max="26" width="8.71"/>
  </cols>
  <sheetData>
    <row r="1" ht="14.25" customHeight="1">
      <c r="A1" s="2" t="s">
        <v>0</v>
      </c>
      <c r="B1" s="4"/>
      <c r="C1" s="4"/>
      <c r="D1" s="4"/>
      <c r="E1" s="4"/>
      <c r="F1" s="4"/>
      <c r="G1" s="4"/>
      <c r="H1" s="4"/>
      <c r="I1" s="4"/>
      <c r="J1" s="7"/>
    </row>
    <row r="2" ht="14.25" customHeight="1">
      <c r="A2" s="10"/>
      <c r="H2" s="13"/>
      <c r="I2" s="13"/>
      <c r="J2" s="13"/>
    </row>
    <row r="3" ht="14.25" customHeight="1">
      <c r="A3" s="16" t="s">
        <v>2</v>
      </c>
      <c r="B3" s="16" t="s">
        <v>4</v>
      </c>
      <c r="C3" s="18" t="s">
        <v>5</v>
      </c>
      <c r="D3" s="16" t="s">
        <v>6</v>
      </c>
      <c r="E3" s="21" t="s">
        <v>7</v>
      </c>
      <c r="F3" s="21" t="s">
        <v>8</v>
      </c>
      <c r="G3" s="24" t="s">
        <v>10</v>
      </c>
      <c r="H3" s="21" t="s">
        <v>12</v>
      </c>
      <c r="I3" s="21" t="s">
        <v>13</v>
      </c>
      <c r="J3" s="21" t="s">
        <v>14</v>
      </c>
      <c r="K3" s="21" t="s">
        <v>16</v>
      </c>
    </row>
    <row r="4" ht="48.75" customHeight="1">
      <c r="A4" s="29">
        <v>1.0</v>
      </c>
      <c r="B4" s="30" t="s">
        <v>19</v>
      </c>
      <c r="C4" s="32" t="s">
        <v>20</v>
      </c>
      <c r="D4" s="34" t="s">
        <v>21</v>
      </c>
      <c r="E4" s="34">
        <v>6.0</v>
      </c>
      <c r="F4" s="29">
        <v>40.0</v>
      </c>
      <c r="G4" s="37" t="s">
        <v>22</v>
      </c>
      <c r="H4" s="38">
        <v>1250.0</v>
      </c>
      <c r="I4" s="38">
        <v>250.0</v>
      </c>
      <c r="J4" s="38">
        <v>1000.0</v>
      </c>
      <c r="K4" s="38"/>
    </row>
    <row r="5" ht="14.25" customHeight="1">
      <c r="A5" s="29">
        <v>2.0</v>
      </c>
      <c r="B5" s="30" t="s">
        <v>23</v>
      </c>
      <c r="C5" s="32" t="s">
        <v>24</v>
      </c>
      <c r="D5" s="34" t="s">
        <v>21</v>
      </c>
      <c r="E5" s="34">
        <v>3.0</v>
      </c>
      <c r="F5" s="29">
        <v>60.0</v>
      </c>
      <c r="G5" s="37" t="s">
        <v>22</v>
      </c>
      <c r="H5" s="38">
        <v>500.0</v>
      </c>
      <c r="I5" s="46">
        <v>0.2</v>
      </c>
      <c r="J5" s="48">
        <v>24000.0</v>
      </c>
      <c r="K5" s="38"/>
    </row>
    <row r="6" ht="14.25" customHeight="1">
      <c r="A6" s="29">
        <v>3.0</v>
      </c>
      <c r="B6" s="38" t="s">
        <v>25</v>
      </c>
      <c r="C6" s="38" t="s">
        <v>26</v>
      </c>
      <c r="D6" s="38" t="s">
        <v>21</v>
      </c>
      <c r="E6" s="38">
        <v>5.0</v>
      </c>
      <c r="F6" s="38">
        <v>40.0</v>
      </c>
      <c r="G6" s="37" t="s">
        <v>22</v>
      </c>
      <c r="H6" s="38">
        <v>500.0</v>
      </c>
      <c r="I6" s="46">
        <v>0.2</v>
      </c>
      <c r="J6" s="48">
        <v>24000.0</v>
      </c>
      <c r="K6" s="38"/>
    </row>
    <row r="7" ht="14.25" customHeight="1">
      <c r="A7" s="29">
        <v>4.0</v>
      </c>
      <c r="B7" s="55" t="s">
        <v>27</v>
      </c>
      <c r="C7" s="38" t="s">
        <v>28</v>
      </c>
      <c r="D7" s="38"/>
      <c r="E7" s="38"/>
      <c r="F7" s="38">
        <v>60.0</v>
      </c>
      <c r="G7" s="38" t="s">
        <v>22</v>
      </c>
      <c r="H7" s="57">
        <v>230.0</v>
      </c>
      <c r="I7" s="57">
        <v>22.5</v>
      </c>
      <c r="J7" s="58">
        <v>10695.0</v>
      </c>
      <c r="K7" s="38"/>
    </row>
    <row r="8" ht="14.25" customHeight="1">
      <c r="A8" s="29">
        <v>5.0</v>
      </c>
      <c r="B8" s="55" t="s">
        <v>29</v>
      </c>
      <c r="C8" s="38" t="s">
        <v>28</v>
      </c>
      <c r="D8" s="38"/>
      <c r="E8" s="38"/>
      <c r="F8" s="38">
        <v>40.0</v>
      </c>
      <c r="G8" s="38" t="s">
        <v>22</v>
      </c>
      <c r="H8" s="57">
        <v>415.0</v>
      </c>
      <c r="I8" s="57">
        <v>22.5</v>
      </c>
      <c r="J8" s="58">
        <v>12865.0</v>
      </c>
      <c r="K8" s="38"/>
    </row>
    <row r="9" ht="14.25" customHeight="1">
      <c r="A9" s="29">
        <v>6.0</v>
      </c>
      <c r="B9" s="55" t="s">
        <v>31</v>
      </c>
      <c r="C9" s="38" t="s">
        <v>28</v>
      </c>
      <c r="D9" s="38"/>
      <c r="E9" s="38"/>
      <c r="F9" s="38">
        <v>40.0</v>
      </c>
      <c r="G9" s="38" t="s">
        <v>22</v>
      </c>
      <c r="H9" s="57">
        <v>415.0</v>
      </c>
      <c r="I9" s="57">
        <v>22.5</v>
      </c>
      <c r="J9" s="58">
        <v>12865.0</v>
      </c>
      <c r="K9" s="38"/>
    </row>
    <row r="10" ht="15.0" customHeight="1">
      <c r="A10" s="29">
        <v>7.0</v>
      </c>
      <c r="B10" s="30" t="s">
        <v>32</v>
      </c>
      <c r="C10" s="38" t="s">
        <v>28</v>
      </c>
      <c r="D10" s="38"/>
      <c r="E10" s="38"/>
      <c r="F10" s="38">
        <v>40.0</v>
      </c>
      <c r="G10" s="38" t="s">
        <v>22</v>
      </c>
      <c r="H10" s="38">
        <v>415.0</v>
      </c>
      <c r="I10" s="38">
        <v>22.5</v>
      </c>
      <c r="J10" s="63">
        <v>12865.0</v>
      </c>
      <c r="K10" s="38"/>
    </row>
    <row r="11" ht="15.0" customHeight="1">
      <c r="A11" s="29">
        <v>8.0</v>
      </c>
      <c r="B11" s="30" t="s">
        <v>33</v>
      </c>
      <c r="C11" s="38" t="s">
        <v>28</v>
      </c>
      <c r="D11" s="38"/>
      <c r="E11" s="38"/>
      <c r="F11" s="38">
        <v>40.0</v>
      </c>
      <c r="G11" s="38" t="s">
        <v>22</v>
      </c>
      <c r="H11" s="38">
        <v>415.0</v>
      </c>
      <c r="I11" s="38">
        <v>22.5</v>
      </c>
      <c r="J11" s="63">
        <v>12865.0</v>
      </c>
      <c r="K11" s="38"/>
    </row>
    <row r="12" ht="14.25" customHeight="1">
      <c r="A12" s="29">
        <v>9.0</v>
      </c>
      <c r="B12" s="30" t="s">
        <v>37</v>
      </c>
      <c r="C12" s="38" t="s">
        <v>28</v>
      </c>
      <c r="D12" s="38"/>
      <c r="E12" s="38"/>
      <c r="F12" s="38">
        <v>40.0</v>
      </c>
      <c r="G12" s="38" t="s">
        <v>22</v>
      </c>
      <c r="H12" s="38">
        <v>130.0</v>
      </c>
      <c r="I12" s="38">
        <v>22.5</v>
      </c>
      <c r="J12" s="63">
        <v>4030.0</v>
      </c>
      <c r="K12" s="38"/>
    </row>
    <row r="13" ht="14.25" customHeight="1">
      <c r="A13" s="29">
        <v>10.0</v>
      </c>
      <c r="B13" s="30" t="s">
        <v>40</v>
      </c>
      <c r="C13" s="38" t="s">
        <v>28</v>
      </c>
      <c r="D13" s="38"/>
      <c r="E13" s="38"/>
      <c r="F13" s="38">
        <v>40.0</v>
      </c>
      <c r="G13" s="38" t="s">
        <v>22</v>
      </c>
      <c r="H13" s="38">
        <v>230.0</v>
      </c>
      <c r="I13" s="38">
        <v>22.5</v>
      </c>
      <c r="J13" s="63">
        <v>7130.0</v>
      </c>
      <c r="K13" s="38"/>
    </row>
    <row r="14" ht="30.0" customHeight="1">
      <c r="A14" s="29">
        <v>11.0</v>
      </c>
      <c r="B14" s="30" t="s">
        <v>41</v>
      </c>
      <c r="C14" s="38" t="s">
        <v>28</v>
      </c>
      <c r="D14" s="38"/>
      <c r="E14" s="38"/>
      <c r="F14" s="38">
        <v>40.0</v>
      </c>
      <c r="G14" s="38" t="s">
        <v>22</v>
      </c>
      <c r="H14" s="38">
        <v>175.0</v>
      </c>
      <c r="I14" s="38">
        <v>22.5</v>
      </c>
      <c r="J14" s="63">
        <v>5425.0</v>
      </c>
      <c r="K14" s="38"/>
    </row>
    <row r="15" ht="14.25" customHeight="1">
      <c r="A15" s="29">
        <v>12.0</v>
      </c>
      <c r="B15" s="30" t="s">
        <v>42</v>
      </c>
      <c r="C15" s="38" t="s">
        <v>28</v>
      </c>
      <c r="D15" s="38"/>
      <c r="E15" s="38"/>
      <c r="F15" s="38">
        <v>60.0</v>
      </c>
      <c r="G15" s="38" t="s">
        <v>22</v>
      </c>
      <c r="H15" s="38">
        <v>285.0</v>
      </c>
      <c r="I15" s="38">
        <v>22.5</v>
      </c>
      <c r="J15" s="63">
        <v>13252.5</v>
      </c>
      <c r="K15" s="38"/>
    </row>
    <row r="16" ht="14.25" customHeight="1">
      <c r="A16" s="29">
        <v>13.0</v>
      </c>
      <c r="B16" s="30" t="s">
        <v>44</v>
      </c>
      <c r="C16" s="38" t="s">
        <v>28</v>
      </c>
      <c r="D16" s="38"/>
      <c r="E16" s="38"/>
      <c r="F16" s="38">
        <v>40.0</v>
      </c>
      <c r="G16" s="38" t="s">
        <v>22</v>
      </c>
      <c r="H16" s="38">
        <v>345.0</v>
      </c>
      <c r="I16" s="38">
        <v>22.5</v>
      </c>
      <c r="J16" s="63">
        <v>10695.0</v>
      </c>
      <c r="K16" s="38"/>
    </row>
    <row r="17" ht="15.0" customHeight="1">
      <c r="A17" s="29">
        <v>14.0</v>
      </c>
      <c r="B17" s="30" t="s">
        <v>46</v>
      </c>
      <c r="C17" s="38" t="s">
        <v>28</v>
      </c>
      <c r="D17" s="38"/>
      <c r="E17" s="38"/>
      <c r="F17" s="38">
        <v>40.0</v>
      </c>
      <c r="G17" s="38" t="s">
        <v>22</v>
      </c>
      <c r="H17" s="38">
        <v>130.0</v>
      </c>
      <c r="I17" s="38">
        <v>22.5</v>
      </c>
      <c r="J17" s="63">
        <v>4030.0</v>
      </c>
      <c r="K17" s="38"/>
    </row>
    <row r="18" ht="14.25" customHeight="1">
      <c r="A18" s="29">
        <v>15.0</v>
      </c>
      <c r="B18" s="30" t="s">
        <v>49</v>
      </c>
      <c r="C18" s="38" t="s">
        <v>28</v>
      </c>
      <c r="D18" s="38"/>
      <c r="E18" s="38"/>
      <c r="F18" s="38">
        <v>40.0</v>
      </c>
      <c r="G18" s="38" t="s">
        <v>22</v>
      </c>
      <c r="H18" s="38">
        <v>270.0</v>
      </c>
      <c r="I18" s="38">
        <v>22.5</v>
      </c>
      <c r="J18" s="63">
        <v>8370.0</v>
      </c>
      <c r="K18" s="38"/>
    </row>
    <row r="19" ht="14.25" customHeight="1">
      <c r="A19" s="29">
        <v>16.0</v>
      </c>
      <c r="B19" s="30" t="s">
        <v>52</v>
      </c>
      <c r="C19" s="38" t="s">
        <v>28</v>
      </c>
      <c r="D19" s="38"/>
      <c r="E19" s="38"/>
      <c r="F19" s="38">
        <v>40.0</v>
      </c>
      <c r="G19" s="38" t="s">
        <v>22</v>
      </c>
      <c r="H19" s="38">
        <v>430.0</v>
      </c>
      <c r="I19" s="38">
        <v>22.5</v>
      </c>
      <c r="J19" s="63">
        <v>13330.0</v>
      </c>
      <c r="K19" s="38"/>
    </row>
    <row r="20" ht="14.25" customHeight="1">
      <c r="A20" s="29">
        <v>17.0</v>
      </c>
      <c r="B20" s="30" t="s">
        <v>57</v>
      </c>
      <c r="C20" s="38" t="s">
        <v>28</v>
      </c>
      <c r="D20" s="38"/>
      <c r="E20" s="38"/>
      <c r="F20" s="38">
        <v>40.0</v>
      </c>
      <c r="G20" s="38" t="s">
        <v>22</v>
      </c>
      <c r="H20" s="38">
        <v>270.0</v>
      </c>
      <c r="I20" s="38">
        <v>22.5</v>
      </c>
      <c r="J20" s="63">
        <v>8370.0</v>
      </c>
      <c r="K20" s="38"/>
    </row>
    <row r="21" ht="14.25" customHeight="1">
      <c r="A21" s="29">
        <v>18.0</v>
      </c>
      <c r="B21" s="38" t="s">
        <v>61</v>
      </c>
      <c r="C21" s="38" t="s">
        <v>28</v>
      </c>
      <c r="D21" s="38"/>
      <c r="E21" s="38"/>
      <c r="F21" s="38">
        <v>40.0</v>
      </c>
      <c r="G21" s="38" t="s">
        <v>22</v>
      </c>
      <c r="H21" s="38">
        <v>270.0</v>
      </c>
      <c r="I21" s="38">
        <v>22.5</v>
      </c>
      <c r="J21" s="63">
        <v>8370.0</v>
      </c>
      <c r="K21" s="38"/>
    </row>
    <row r="22" ht="14.25" customHeight="1">
      <c r="A22" s="29">
        <v>19.0</v>
      </c>
      <c r="B22" s="38" t="s">
        <v>65</v>
      </c>
      <c r="C22" s="38" t="s">
        <v>28</v>
      </c>
      <c r="D22" s="38"/>
      <c r="E22" s="38"/>
      <c r="F22" s="38">
        <v>40.0</v>
      </c>
      <c r="G22" s="38" t="s">
        <v>22</v>
      </c>
      <c r="H22" s="38">
        <v>270.0</v>
      </c>
      <c r="I22" s="38">
        <v>22.5</v>
      </c>
      <c r="J22" s="63">
        <v>8370.0</v>
      </c>
      <c r="K22" s="38"/>
    </row>
    <row r="23" ht="14.25" customHeight="1">
      <c r="A23" s="29">
        <v>20.0</v>
      </c>
      <c r="B23" s="38" t="s">
        <v>70</v>
      </c>
      <c r="C23" s="38" t="s">
        <v>28</v>
      </c>
      <c r="D23" s="38"/>
      <c r="E23" s="38"/>
      <c r="F23" s="38">
        <v>40.0</v>
      </c>
      <c r="G23" s="38" t="s">
        <v>22</v>
      </c>
      <c r="H23" s="38">
        <v>270.0</v>
      </c>
      <c r="I23" s="38">
        <v>22.5</v>
      </c>
      <c r="J23" s="63">
        <v>8370.0</v>
      </c>
      <c r="K23" s="38"/>
    </row>
    <row r="24" ht="14.25" customHeight="1">
      <c r="A24" s="29">
        <v>21.0</v>
      </c>
      <c r="B24" s="38" t="s">
        <v>73</v>
      </c>
      <c r="C24" s="38" t="s">
        <v>28</v>
      </c>
      <c r="D24" s="38"/>
      <c r="E24" s="38"/>
      <c r="F24" s="38">
        <v>40.0</v>
      </c>
      <c r="G24" s="38" t="s">
        <v>22</v>
      </c>
      <c r="H24" s="38">
        <v>230.0</v>
      </c>
      <c r="I24" s="38">
        <v>22.5</v>
      </c>
      <c r="J24" s="63">
        <v>7130.0</v>
      </c>
      <c r="K24" s="38"/>
    </row>
    <row r="25" ht="14.25" customHeight="1">
      <c r="A25" s="29">
        <v>22.0</v>
      </c>
      <c r="B25" s="38" t="s">
        <v>76</v>
      </c>
      <c r="C25" s="38" t="s">
        <v>28</v>
      </c>
      <c r="D25" s="38"/>
      <c r="E25" s="38"/>
      <c r="F25" s="38">
        <v>40.0</v>
      </c>
      <c r="G25" s="38" t="s">
        <v>22</v>
      </c>
      <c r="H25" s="38">
        <v>270.0</v>
      </c>
      <c r="I25" s="38">
        <v>22.5</v>
      </c>
      <c r="J25" s="63">
        <v>8370.0</v>
      </c>
      <c r="K25" s="38"/>
    </row>
    <row r="26" ht="14.25" customHeight="1">
      <c r="A26" s="29">
        <v>23.0</v>
      </c>
      <c r="B26" s="38" t="s">
        <v>80</v>
      </c>
      <c r="C26" s="38" t="s">
        <v>28</v>
      </c>
      <c r="D26" s="38"/>
      <c r="E26" s="38"/>
      <c r="F26" s="38">
        <v>40.0</v>
      </c>
      <c r="G26" s="38" t="s">
        <v>22</v>
      </c>
      <c r="H26" s="38">
        <v>260.0</v>
      </c>
      <c r="I26" s="38">
        <v>22.5</v>
      </c>
      <c r="J26" s="63">
        <v>8060.0</v>
      </c>
      <c r="K26" s="38"/>
    </row>
    <row r="27" ht="14.25" customHeight="1">
      <c r="A27" s="29">
        <v>24.0</v>
      </c>
      <c r="B27" s="38" t="s">
        <v>83</v>
      </c>
      <c r="C27" s="38" t="s">
        <v>28</v>
      </c>
      <c r="D27" s="38"/>
      <c r="E27" s="38"/>
      <c r="F27" s="38">
        <v>40.0</v>
      </c>
      <c r="G27" s="38" t="s">
        <v>22</v>
      </c>
      <c r="H27" s="38">
        <v>290.0</v>
      </c>
      <c r="I27" s="38">
        <v>22.5</v>
      </c>
      <c r="J27" s="63">
        <v>8990.0</v>
      </c>
      <c r="K27" s="38"/>
    </row>
    <row r="28" ht="14.25" customHeight="1">
      <c r="A28" s="29">
        <v>25.0</v>
      </c>
      <c r="B28" s="38" t="s">
        <v>88</v>
      </c>
      <c r="C28" s="38" t="s">
        <v>28</v>
      </c>
      <c r="D28" s="38"/>
      <c r="E28" s="38"/>
      <c r="F28" s="38">
        <v>40.0</v>
      </c>
      <c r="G28" s="38" t="s">
        <v>22</v>
      </c>
      <c r="H28" s="38">
        <v>285.0</v>
      </c>
      <c r="I28" s="38">
        <v>22.5</v>
      </c>
      <c r="J28" s="63">
        <v>8835.0</v>
      </c>
      <c r="K28" s="38"/>
    </row>
    <row r="29" ht="14.25" customHeight="1">
      <c r="A29" s="29">
        <v>26.0</v>
      </c>
      <c r="B29" s="38" t="s">
        <v>94</v>
      </c>
      <c r="C29" s="38" t="s">
        <v>28</v>
      </c>
      <c r="D29" s="38"/>
      <c r="E29" s="38"/>
      <c r="F29" s="38">
        <v>40.0</v>
      </c>
      <c r="G29" s="38" t="s">
        <v>22</v>
      </c>
      <c r="H29" s="38">
        <v>265.0</v>
      </c>
      <c r="I29" s="38">
        <v>22.5</v>
      </c>
      <c r="J29" s="63">
        <v>8215.0</v>
      </c>
      <c r="K29" s="38"/>
    </row>
    <row r="30" ht="14.25" customHeight="1">
      <c r="A30" s="29">
        <v>27.0</v>
      </c>
      <c r="B30" s="38" t="s">
        <v>97</v>
      </c>
      <c r="C30" s="38" t="s">
        <v>28</v>
      </c>
      <c r="D30" s="38"/>
      <c r="E30" s="38"/>
      <c r="F30" s="38">
        <v>40.0</v>
      </c>
      <c r="G30" s="38" t="s">
        <v>22</v>
      </c>
      <c r="H30" s="38">
        <v>265.0</v>
      </c>
      <c r="I30" s="38">
        <v>22.5</v>
      </c>
      <c r="J30" s="63">
        <v>8215.0</v>
      </c>
      <c r="K30" s="38"/>
    </row>
    <row r="31" ht="14.25" customHeight="1">
      <c r="A31" s="29">
        <v>28.0</v>
      </c>
      <c r="B31" s="38" t="s">
        <v>99</v>
      </c>
      <c r="C31" s="38" t="s">
        <v>28</v>
      </c>
      <c r="D31" s="38"/>
      <c r="E31" s="38"/>
      <c r="F31" s="38">
        <v>40.0</v>
      </c>
      <c r="G31" s="38" t="s">
        <v>22</v>
      </c>
      <c r="H31" s="38">
        <v>285.0</v>
      </c>
      <c r="I31" s="38">
        <v>22.5</v>
      </c>
      <c r="J31" s="63">
        <v>8835.0</v>
      </c>
      <c r="K31" s="38"/>
    </row>
    <row r="32" ht="14.25" customHeight="1">
      <c r="A32" s="29">
        <v>29.0</v>
      </c>
      <c r="B32" s="38" t="s">
        <v>103</v>
      </c>
      <c r="C32" s="38" t="s">
        <v>28</v>
      </c>
      <c r="D32" s="38"/>
      <c r="E32" s="38"/>
      <c r="F32" s="38">
        <v>40.0</v>
      </c>
      <c r="G32" s="38" t="s">
        <v>22</v>
      </c>
      <c r="H32" s="38">
        <v>295.0</v>
      </c>
      <c r="I32" s="38">
        <v>22.5</v>
      </c>
      <c r="J32" s="63">
        <v>9145.0</v>
      </c>
      <c r="K32" s="38"/>
    </row>
    <row r="33" ht="14.25" customHeight="1">
      <c r="A33" s="29">
        <v>30.0</v>
      </c>
      <c r="B33" s="38" t="s">
        <v>108</v>
      </c>
      <c r="C33" s="38" t="s">
        <v>28</v>
      </c>
      <c r="D33" s="38"/>
      <c r="E33" s="38"/>
      <c r="F33" s="38">
        <v>40.0</v>
      </c>
      <c r="G33" s="38" t="s">
        <v>22</v>
      </c>
      <c r="H33" s="38">
        <v>265.0</v>
      </c>
      <c r="I33" s="38">
        <v>22.5</v>
      </c>
      <c r="J33" s="63">
        <v>8215.0</v>
      </c>
      <c r="K33" s="38"/>
    </row>
    <row r="34" ht="14.25" customHeight="1">
      <c r="A34" s="29">
        <v>31.0</v>
      </c>
      <c r="B34" s="38" t="s">
        <v>109</v>
      </c>
      <c r="C34" s="38" t="s">
        <v>28</v>
      </c>
      <c r="D34" s="38"/>
      <c r="E34" s="38"/>
      <c r="F34" s="38">
        <v>40.0</v>
      </c>
      <c r="G34" s="38" t="s">
        <v>22</v>
      </c>
      <c r="H34" s="38">
        <v>265.0</v>
      </c>
      <c r="I34" s="38">
        <v>22.5</v>
      </c>
      <c r="J34" s="63">
        <v>8215.0</v>
      </c>
      <c r="K34" s="38"/>
    </row>
    <row r="35" ht="14.25" customHeight="1">
      <c r="A35" s="29">
        <v>32.0</v>
      </c>
      <c r="B35" s="38" t="s">
        <v>110</v>
      </c>
      <c r="C35" s="38" t="s">
        <v>28</v>
      </c>
      <c r="D35" s="38"/>
      <c r="E35" s="38"/>
      <c r="F35" s="38">
        <v>40.0</v>
      </c>
      <c r="G35" s="38" t="s">
        <v>22</v>
      </c>
      <c r="H35" s="38">
        <v>285.0</v>
      </c>
      <c r="I35" s="38">
        <v>22.5</v>
      </c>
      <c r="J35" s="63">
        <v>8835.0</v>
      </c>
      <c r="K35" s="38"/>
    </row>
    <row r="36" ht="14.25" customHeight="1">
      <c r="A36" s="29">
        <v>33.0</v>
      </c>
      <c r="B36" s="38" t="s">
        <v>111</v>
      </c>
      <c r="C36" s="38" t="s">
        <v>28</v>
      </c>
      <c r="D36" s="38"/>
      <c r="E36" s="38"/>
      <c r="F36" s="38">
        <v>40.0</v>
      </c>
      <c r="G36" s="38" t="s">
        <v>22</v>
      </c>
      <c r="H36" s="38">
        <v>285.0</v>
      </c>
      <c r="I36" s="38">
        <v>22.5</v>
      </c>
      <c r="J36" s="63">
        <v>8835.0</v>
      </c>
      <c r="K36" s="38"/>
    </row>
    <row r="37" ht="14.25" customHeight="1">
      <c r="A37" s="29">
        <v>34.0</v>
      </c>
      <c r="B37" s="38" t="s">
        <v>112</v>
      </c>
      <c r="C37" s="38" t="s">
        <v>28</v>
      </c>
      <c r="D37" s="38"/>
      <c r="E37" s="38"/>
      <c r="F37" s="38">
        <v>40.0</v>
      </c>
      <c r="G37" s="38" t="s">
        <v>22</v>
      </c>
      <c r="H37" s="38">
        <v>260.0</v>
      </c>
      <c r="I37" s="38">
        <v>22.5</v>
      </c>
      <c r="J37" s="63">
        <v>8060.0</v>
      </c>
      <c r="K37" s="38"/>
    </row>
    <row r="38" ht="14.25" customHeight="1">
      <c r="A38" s="29">
        <v>35.0</v>
      </c>
      <c r="B38" s="38" t="s">
        <v>113</v>
      </c>
      <c r="C38" s="38" t="s">
        <v>28</v>
      </c>
      <c r="D38" s="38"/>
      <c r="E38" s="38"/>
      <c r="F38" s="38">
        <v>40.0</v>
      </c>
      <c r="G38" s="38" t="s">
        <v>22</v>
      </c>
      <c r="H38" s="38">
        <v>310.0</v>
      </c>
      <c r="I38" s="38">
        <v>22.5</v>
      </c>
      <c r="J38" s="63">
        <v>9610.0</v>
      </c>
      <c r="K38" s="38"/>
    </row>
    <row r="39" ht="14.25" customHeight="1">
      <c r="A39" s="29">
        <v>36.0</v>
      </c>
      <c r="B39" s="38" t="s">
        <v>114</v>
      </c>
      <c r="C39" s="38" t="s">
        <v>28</v>
      </c>
      <c r="D39" s="38"/>
      <c r="E39" s="38"/>
      <c r="F39" s="38">
        <v>40.0</v>
      </c>
      <c r="G39" s="38" t="s">
        <v>22</v>
      </c>
      <c r="H39" s="38">
        <v>420.0</v>
      </c>
      <c r="I39" s="38">
        <v>22.5</v>
      </c>
      <c r="J39" s="63">
        <v>13020.0</v>
      </c>
      <c r="K39" s="38"/>
    </row>
    <row r="40" ht="14.25" customHeight="1">
      <c r="A40" s="29">
        <v>37.0</v>
      </c>
      <c r="B40" s="38" t="s">
        <v>115</v>
      </c>
      <c r="C40" s="38" t="s">
        <v>28</v>
      </c>
      <c r="D40" s="38"/>
      <c r="E40" s="38"/>
      <c r="F40" s="38">
        <v>40.0</v>
      </c>
      <c r="G40" s="38" t="s">
        <v>22</v>
      </c>
      <c r="H40" s="38">
        <v>170.0</v>
      </c>
      <c r="I40" s="38">
        <v>22.5</v>
      </c>
      <c r="J40" s="63">
        <v>5270.0</v>
      </c>
      <c r="K40" s="38"/>
    </row>
    <row r="41" ht="14.25" customHeight="1">
      <c r="A41" s="29">
        <v>38.0</v>
      </c>
      <c r="B41" s="38" t="s">
        <v>116</v>
      </c>
      <c r="C41" s="38" t="s">
        <v>28</v>
      </c>
      <c r="D41" s="38"/>
      <c r="E41" s="38"/>
      <c r="F41" s="38">
        <v>40.0</v>
      </c>
      <c r="G41" s="38" t="s">
        <v>22</v>
      </c>
      <c r="H41" s="38">
        <v>270.0</v>
      </c>
      <c r="I41" s="38">
        <v>22.5</v>
      </c>
      <c r="J41" s="63">
        <v>8370.0</v>
      </c>
      <c r="K41" s="38"/>
    </row>
    <row r="42" ht="14.25" customHeight="1">
      <c r="A42" s="29">
        <v>39.0</v>
      </c>
      <c r="B42" s="38" t="s">
        <v>117</v>
      </c>
      <c r="C42" s="38" t="s">
        <v>28</v>
      </c>
      <c r="D42" s="38"/>
      <c r="E42" s="38"/>
      <c r="F42" s="38">
        <v>40.0</v>
      </c>
      <c r="G42" s="38" t="s">
        <v>22</v>
      </c>
      <c r="H42" s="38">
        <v>175.0</v>
      </c>
      <c r="I42" s="38">
        <v>22.5</v>
      </c>
      <c r="J42" s="63">
        <v>5425.0</v>
      </c>
      <c r="K42" s="38"/>
    </row>
    <row r="43" ht="14.25" customHeight="1">
      <c r="A43" s="29">
        <v>40.0</v>
      </c>
      <c r="B43" s="38" t="s">
        <v>118</v>
      </c>
      <c r="C43" s="38" t="s">
        <v>28</v>
      </c>
      <c r="D43" s="38"/>
      <c r="E43" s="38"/>
      <c r="F43" s="38">
        <v>40.0</v>
      </c>
      <c r="G43" s="38" t="s">
        <v>22</v>
      </c>
      <c r="H43" s="38">
        <v>270.0</v>
      </c>
      <c r="I43" s="38">
        <v>22.5</v>
      </c>
      <c r="J43" s="63">
        <v>8370.0</v>
      </c>
      <c r="K43" s="38"/>
    </row>
    <row r="44" ht="14.25" customHeight="1">
      <c r="A44" s="29">
        <v>41.0</v>
      </c>
      <c r="B44" s="38" t="s">
        <v>120</v>
      </c>
      <c r="C44" s="38" t="s">
        <v>28</v>
      </c>
      <c r="D44" s="38"/>
      <c r="E44" s="38"/>
      <c r="F44" s="38">
        <v>40.0</v>
      </c>
      <c r="G44" s="38" t="s">
        <v>22</v>
      </c>
      <c r="H44" s="38">
        <v>200.0</v>
      </c>
      <c r="I44" s="38">
        <v>22.5</v>
      </c>
      <c r="J44" s="63">
        <v>6200.0</v>
      </c>
      <c r="K44" s="38"/>
    </row>
    <row r="45" ht="14.25" customHeight="1">
      <c r="A45" s="29">
        <v>42.0</v>
      </c>
      <c r="B45" s="38" t="s">
        <v>121</v>
      </c>
      <c r="C45" s="38" t="s">
        <v>28</v>
      </c>
      <c r="D45" s="38"/>
      <c r="E45" s="38"/>
      <c r="F45" s="38">
        <v>40.0</v>
      </c>
      <c r="G45" s="38" t="s">
        <v>22</v>
      </c>
      <c r="H45" s="38">
        <v>185.0</v>
      </c>
      <c r="I45" s="38">
        <v>22.5</v>
      </c>
      <c r="J45" s="63">
        <v>5735.0</v>
      </c>
      <c r="K45" s="38"/>
    </row>
    <row r="46" ht="14.25" customHeight="1">
      <c r="A46" s="29">
        <v>43.0</v>
      </c>
      <c r="B46" s="38" t="s">
        <v>122</v>
      </c>
      <c r="C46" s="38" t="s">
        <v>28</v>
      </c>
      <c r="D46" s="38"/>
      <c r="E46" s="38"/>
      <c r="F46" s="38">
        <v>60.0</v>
      </c>
      <c r="G46" s="38" t="s">
        <v>22</v>
      </c>
      <c r="H46" s="38">
        <v>260.0</v>
      </c>
      <c r="I46" s="38">
        <v>22.5</v>
      </c>
      <c r="J46" s="63">
        <v>12090.0</v>
      </c>
      <c r="K46" s="38"/>
    </row>
    <row r="47" ht="14.25" customHeight="1">
      <c r="A47" s="29">
        <v>44.0</v>
      </c>
      <c r="B47" s="38" t="s">
        <v>123</v>
      </c>
      <c r="C47" s="38" t="s">
        <v>28</v>
      </c>
      <c r="D47" s="38"/>
      <c r="E47" s="38"/>
      <c r="F47" s="38">
        <v>60.0</v>
      </c>
      <c r="G47" s="38" t="s">
        <v>22</v>
      </c>
      <c r="H47" s="38">
        <v>195.0</v>
      </c>
      <c r="I47" s="38">
        <v>22.5</v>
      </c>
      <c r="J47" s="63">
        <v>9067.5</v>
      </c>
      <c r="K47" s="38"/>
    </row>
    <row r="48" ht="14.25" customHeight="1">
      <c r="A48" s="29">
        <v>45.0</v>
      </c>
      <c r="B48" s="38" t="s">
        <v>124</v>
      </c>
      <c r="C48" s="38" t="s">
        <v>28</v>
      </c>
      <c r="D48" s="38"/>
      <c r="E48" s="38"/>
      <c r="F48" s="38">
        <v>40.0</v>
      </c>
      <c r="G48" s="38" t="s">
        <v>22</v>
      </c>
      <c r="H48" s="38">
        <v>175.0</v>
      </c>
      <c r="I48" s="38">
        <v>22.5</v>
      </c>
      <c r="J48" s="63">
        <v>5425.0</v>
      </c>
      <c r="K48" s="38"/>
    </row>
    <row r="49" ht="14.25" customHeight="1">
      <c r="A49" s="29">
        <v>46.0</v>
      </c>
      <c r="B49" s="38" t="s">
        <v>125</v>
      </c>
      <c r="C49" s="38" t="s">
        <v>28</v>
      </c>
      <c r="D49" s="38"/>
      <c r="E49" s="38"/>
      <c r="F49" s="38">
        <v>40.0</v>
      </c>
      <c r="G49" s="38" t="s">
        <v>22</v>
      </c>
      <c r="H49" s="38">
        <v>130.0</v>
      </c>
      <c r="I49" s="38">
        <v>22.5</v>
      </c>
      <c r="J49" s="63">
        <v>4030.0</v>
      </c>
      <c r="K49" s="38"/>
    </row>
    <row r="50" ht="14.25" customHeight="1">
      <c r="A50" s="29">
        <v>47.0</v>
      </c>
      <c r="B50" s="38" t="s">
        <v>126</v>
      </c>
      <c r="C50" s="38" t="s">
        <v>28</v>
      </c>
      <c r="D50" s="38"/>
      <c r="E50" s="38"/>
      <c r="F50" s="38">
        <v>40.0</v>
      </c>
      <c r="G50" s="38" t="s">
        <v>22</v>
      </c>
      <c r="H50" s="38">
        <v>280.0</v>
      </c>
      <c r="I50" s="38">
        <v>22.5</v>
      </c>
      <c r="J50" s="63">
        <v>8680.0</v>
      </c>
      <c r="K50" s="38"/>
    </row>
    <row r="51" ht="14.25" customHeight="1">
      <c r="A51" s="29">
        <v>48.0</v>
      </c>
      <c r="B51" s="38" t="s">
        <v>127</v>
      </c>
      <c r="C51" s="38" t="s">
        <v>28</v>
      </c>
      <c r="D51" s="38"/>
      <c r="E51" s="38"/>
      <c r="F51" s="38">
        <v>40.0</v>
      </c>
      <c r="G51" s="38" t="s">
        <v>22</v>
      </c>
      <c r="H51" s="38">
        <v>285.0</v>
      </c>
      <c r="I51" s="38">
        <v>22.5</v>
      </c>
      <c r="J51" s="63">
        <v>8835.0</v>
      </c>
      <c r="K51" s="38"/>
    </row>
    <row r="52" ht="14.25" customHeight="1">
      <c r="A52" s="29">
        <v>49.0</v>
      </c>
      <c r="B52" s="38" t="s">
        <v>128</v>
      </c>
      <c r="C52" s="38" t="s">
        <v>28</v>
      </c>
      <c r="D52" s="38"/>
      <c r="E52" s="38"/>
      <c r="F52" s="38">
        <v>40.0</v>
      </c>
      <c r="G52" s="38" t="s">
        <v>22</v>
      </c>
      <c r="H52" s="38">
        <v>230.0</v>
      </c>
      <c r="I52" s="38">
        <v>22.5</v>
      </c>
      <c r="J52" s="63">
        <v>7130.0</v>
      </c>
      <c r="K52" s="38"/>
    </row>
    <row r="53" ht="14.25" customHeight="1">
      <c r="A53" s="29">
        <v>50.0</v>
      </c>
      <c r="B53" s="38" t="s">
        <v>129</v>
      </c>
      <c r="C53" s="38" t="s">
        <v>28</v>
      </c>
      <c r="D53" s="38"/>
      <c r="E53" s="38"/>
      <c r="F53" s="38">
        <v>40.0</v>
      </c>
      <c r="G53" s="38" t="s">
        <v>22</v>
      </c>
      <c r="H53" s="38">
        <v>285.0</v>
      </c>
      <c r="I53" s="38">
        <v>22.5</v>
      </c>
      <c r="J53" s="63">
        <v>8835.0</v>
      </c>
      <c r="K53" s="38"/>
    </row>
    <row r="54" ht="14.25" customHeight="1">
      <c r="A54" s="29">
        <v>51.0</v>
      </c>
      <c r="B54" s="38" t="s">
        <v>130</v>
      </c>
      <c r="C54" s="38" t="s">
        <v>28</v>
      </c>
      <c r="D54" s="38"/>
      <c r="E54" s="38"/>
      <c r="F54" s="38">
        <v>40.0</v>
      </c>
      <c r="G54" s="38" t="s">
        <v>22</v>
      </c>
      <c r="H54" s="38">
        <v>230.0</v>
      </c>
      <c r="I54" s="38">
        <v>22.5</v>
      </c>
      <c r="J54" s="63">
        <v>7130.0</v>
      </c>
      <c r="K54" s="38"/>
    </row>
    <row r="55" ht="14.25" customHeight="1">
      <c r="A55" s="29">
        <v>52.0</v>
      </c>
      <c r="B55" s="38" t="s">
        <v>131</v>
      </c>
      <c r="C55" s="38" t="s">
        <v>28</v>
      </c>
      <c r="D55" s="38"/>
      <c r="E55" s="38"/>
      <c r="F55" s="38">
        <v>40.0</v>
      </c>
      <c r="G55" s="38" t="s">
        <v>22</v>
      </c>
      <c r="H55" s="38">
        <v>260.0</v>
      </c>
      <c r="I55" s="38">
        <v>22.5</v>
      </c>
      <c r="J55" s="63">
        <v>8060.0</v>
      </c>
      <c r="K55" s="38"/>
    </row>
    <row r="56" ht="14.25" customHeight="1">
      <c r="A56" s="29">
        <v>53.0</v>
      </c>
      <c r="B56" s="38" t="s">
        <v>132</v>
      </c>
      <c r="C56" s="38" t="s">
        <v>28</v>
      </c>
      <c r="D56" s="38"/>
      <c r="E56" s="38"/>
      <c r="F56" s="38">
        <v>40.0</v>
      </c>
      <c r="G56" s="38" t="s">
        <v>22</v>
      </c>
      <c r="H56" s="38">
        <v>235.0</v>
      </c>
      <c r="I56" s="38">
        <v>22.5</v>
      </c>
      <c r="J56" s="63">
        <v>7285.0</v>
      </c>
      <c r="K56" s="38"/>
    </row>
    <row r="57" ht="14.25" customHeight="1">
      <c r="A57" s="29">
        <v>54.0</v>
      </c>
      <c r="B57" s="38" t="s">
        <v>133</v>
      </c>
      <c r="C57" s="38" t="s">
        <v>28</v>
      </c>
      <c r="D57" s="38"/>
      <c r="E57" s="38"/>
      <c r="F57" s="38">
        <v>40.0</v>
      </c>
      <c r="G57" s="38" t="s">
        <v>22</v>
      </c>
      <c r="H57" s="38">
        <v>275.0</v>
      </c>
      <c r="I57" s="38">
        <v>22.5</v>
      </c>
      <c r="J57" s="63">
        <v>8525.0</v>
      </c>
      <c r="K57" s="38"/>
    </row>
    <row r="58" ht="14.25" customHeight="1">
      <c r="A58" s="29">
        <v>55.0</v>
      </c>
      <c r="B58" s="38" t="s">
        <v>134</v>
      </c>
      <c r="C58" s="38" t="s">
        <v>28</v>
      </c>
      <c r="D58" s="38"/>
      <c r="E58" s="38"/>
      <c r="F58" s="38">
        <v>40.0</v>
      </c>
      <c r="G58" s="38" t="s">
        <v>22</v>
      </c>
      <c r="H58" s="38">
        <v>285.0</v>
      </c>
      <c r="I58" s="38">
        <v>22.5</v>
      </c>
      <c r="J58" s="63">
        <v>8835.0</v>
      </c>
      <c r="K58" s="38"/>
    </row>
    <row r="59" ht="14.25" customHeight="1">
      <c r="A59" s="29">
        <v>56.0</v>
      </c>
      <c r="B59" s="38" t="s">
        <v>135</v>
      </c>
      <c r="C59" s="38" t="s">
        <v>28</v>
      </c>
      <c r="D59" s="38"/>
      <c r="E59" s="38"/>
      <c r="F59" s="38">
        <v>40.0</v>
      </c>
      <c r="G59" s="38" t="s">
        <v>22</v>
      </c>
      <c r="H59" s="38">
        <v>290.0</v>
      </c>
      <c r="I59" s="38">
        <v>22.5</v>
      </c>
      <c r="J59" s="63">
        <v>8990.0</v>
      </c>
      <c r="K59" s="38"/>
    </row>
    <row r="60" ht="14.25" customHeight="1">
      <c r="A60" s="29">
        <v>57.0</v>
      </c>
      <c r="B60" s="38" t="s">
        <v>136</v>
      </c>
      <c r="C60" s="38" t="s">
        <v>28</v>
      </c>
      <c r="D60" s="38"/>
      <c r="E60" s="38"/>
      <c r="F60" s="38">
        <v>40.0</v>
      </c>
      <c r="G60" s="38" t="s">
        <v>22</v>
      </c>
      <c r="H60" s="38">
        <v>250.0</v>
      </c>
      <c r="I60" s="38">
        <v>22.5</v>
      </c>
      <c r="J60" s="63">
        <v>7750.0</v>
      </c>
      <c r="K60" s="38"/>
    </row>
    <row r="61" ht="14.25" customHeight="1">
      <c r="A61" s="29">
        <v>58.0</v>
      </c>
      <c r="B61" s="38" t="s">
        <v>137</v>
      </c>
      <c r="C61" s="38" t="s">
        <v>28</v>
      </c>
      <c r="D61" s="38"/>
      <c r="E61" s="38"/>
      <c r="F61" s="38">
        <v>40.0</v>
      </c>
      <c r="G61" s="38" t="s">
        <v>22</v>
      </c>
      <c r="H61" s="38">
        <v>280.0</v>
      </c>
      <c r="I61" s="38">
        <v>22.5</v>
      </c>
      <c r="J61" s="63">
        <v>8680.0</v>
      </c>
      <c r="K61" s="38"/>
    </row>
    <row r="62" ht="14.25" customHeight="1">
      <c r="A62" s="29">
        <v>59.0</v>
      </c>
      <c r="B62" s="38" t="s">
        <v>138</v>
      </c>
      <c r="C62" s="38" t="s">
        <v>28</v>
      </c>
      <c r="D62" s="38"/>
      <c r="E62" s="38"/>
      <c r="F62" s="38">
        <v>40.0</v>
      </c>
      <c r="G62" s="38" t="s">
        <v>22</v>
      </c>
      <c r="H62" s="38">
        <v>265.0</v>
      </c>
      <c r="I62" s="38">
        <v>22.5</v>
      </c>
      <c r="J62" s="63">
        <v>8215.0</v>
      </c>
      <c r="K62" s="38"/>
    </row>
    <row r="63" ht="14.25" customHeight="1">
      <c r="A63" s="29">
        <v>60.0</v>
      </c>
      <c r="B63" s="38" t="s">
        <v>139</v>
      </c>
      <c r="C63" s="38" t="s">
        <v>28</v>
      </c>
      <c r="D63" s="38"/>
      <c r="E63" s="38"/>
      <c r="F63" s="38">
        <v>40.0</v>
      </c>
      <c r="G63" s="38" t="s">
        <v>22</v>
      </c>
      <c r="H63" s="38">
        <v>250.0</v>
      </c>
      <c r="I63" s="38">
        <v>22.5</v>
      </c>
      <c r="J63" s="63">
        <v>7750.0</v>
      </c>
      <c r="K63" s="38"/>
    </row>
    <row r="64" ht="14.25" customHeight="1">
      <c r="A64" s="29">
        <v>61.0</v>
      </c>
      <c r="B64" s="38" t="s">
        <v>140</v>
      </c>
      <c r="C64" s="38" t="s">
        <v>28</v>
      </c>
      <c r="D64" s="38"/>
      <c r="E64" s="38"/>
      <c r="F64" s="38">
        <v>40.0</v>
      </c>
      <c r="G64" s="38" t="s">
        <v>22</v>
      </c>
      <c r="H64" s="38">
        <v>265.0</v>
      </c>
      <c r="I64" s="38">
        <v>22.5</v>
      </c>
      <c r="J64" s="63">
        <v>8215.0</v>
      </c>
      <c r="K64" s="38"/>
    </row>
    <row r="65" ht="14.25" customHeight="1">
      <c r="A65" s="29">
        <v>62.0</v>
      </c>
      <c r="B65" s="38" t="s">
        <v>141</v>
      </c>
      <c r="C65" s="38" t="s">
        <v>28</v>
      </c>
      <c r="D65" s="38"/>
      <c r="E65" s="38"/>
      <c r="F65" s="38">
        <v>40.0</v>
      </c>
      <c r="G65" s="38" t="s">
        <v>22</v>
      </c>
      <c r="H65" s="38">
        <v>250.0</v>
      </c>
      <c r="I65" s="38">
        <v>22.5</v>
      </c>
      <c r="J65" s="63">
        <v>7750.0</v>
      </c>
      <c r="K65" s="38"/>
    </row>
    <row r="66" ht="14.25" customHeight="1">
      <c r="A66" s="29">
        <v>63.0</v>
      </c>
      <c r="B66" s="38" t="s">
        <v>142</v>
      </c>
      <c r="C66" s="38" t="s">
        <v>28</v>
      </c>
      <c r="D66" s="38"/>
      <c r="E66" s="38"/>
      <c r="F66" s="38">
        <v>40.0</v>
      </c>
      <c r="G66" s="38" t="s">
        <v>22</v>
      </c>
      <c r="H66" s="38">
        <v>505.0</v>
      </c>
      <c r="I66" s="38">
        <v>22.5</v>
      </c>
      <c r="J66" s="63">
        <v>15655.0</v>
      </c>
      <c r="K66" s="38"/>
    </row>
    <row r="67" ht="14.25" customHeight="1">
      <c r="A67" s="29">
        <v>64.0</v>
      </c>
      <c r="B67" s="38" t="s">
        <v>143</v>
      </c>
      <c r="C67" s="38" t="s">
        <v>28</v>
      </c>
      <c r="D67" s="38"/>
      <c r="E67" s="38"/>
      <c r="F67" s="38">
        <v>40.0</v>
      </c>
      <c r="G67" s="38" t="s">
        <v>22</v>
      </c>
      <c r="H67" s="38">
        <v>510.0</v>
      </c>
      <c r="I67" s="38">
        <v>22.5</v>
      </c>
      <c r="J67" s="63">
        <v>15810.0</v>
      </c>
      <c r="K67" s="38"/>
    </row>
    <row r="68" ht="14.25" customHeight="1">
      <c r="A68" s="29">
        <v>65.0</v>
      </c>
      <c r="B68" s="38" t="s">
        <v>144</v>
      </c>
      <c r="C68" s="38" t="s">
        <v>28</v>
      </c>
      <c r="D68" s="38"/>
      <c r="E68" s="38"/>
      <c r="F68" s="38">
        <v>40.0</v>
      </c>
      <c r="G68" s="38" t="s">
        <v>22</v>
      </c>
      <c r="H68" s="38">
        <v>465.0</v>
      </c>
      <c r="I68" s="38">
        <v>22.5</v>
      </c>
      <c r="J68" s="63">
        <v>14415.0</v>
      </c>
      <c r="K68" s="38"/>
    </row>
    <row r="69" ht="14.25" customHeight="1">
      <c r="A69" s="29">
        <v>66.0</v>
      </c>
      <c r="B69" s="38" t="s">
        <v>145</v>
      </c>
      <c r="C69" s="38" t="s">
        <v>28</v>
      </c>
      <c r="D69" s="38"/>
      <c r="E69" s="38"/>
      <c r="F69" s="38">
        <v>40.0</v>
      </c>
      <c r="G69" s="38" t="s">
        <v>22</v>
      </c>
      <c r="H69" s="38">
        <v>275.0</v>
      </c>
      <c r="I69" s="38">
        <v>22.5</v>
      </c>
      <c r="J69" s="63">
        <v>8525.0</v>
      </c>
      <c r="K69" s="38"/>
    </row>
    <row r="70" ht="14.25" customHeight="1">
      <c r="A70" s="29">
        <v>67.0</v>
      </c>
      <c r="B70" s="38" t="s">
        <v>146</v>
      </c>
      <c r="C70" s="38" t="s">
        <v>28</v>
      </c>
      <c r="D70" s="38"/>
      <c r="E70" s="38"/>
      <c r="F70" s="38">
        <v>40.0</v>
      </c>
      <c r="G70" s="38" t="s">
        <v>22</v>
      </c>
      <c r="H70" s="38">
        <v>290.0</v>
      </c>
      <c r="I70" s="38">
        <v>22.5</v>
      </c>
      <c r="J70" s="63">
        <v>8990.0</v>
      </c>
      <c r="K70" s="38"/>
    </row>
    <row r="71" ht="14.25" customHeight="1">
      <c r="A71" s="29">
        <v>68.0</v>
      </c>
      <c r="B71" s="38" t="s">
        <v>147</v>
      </c>
      <c r="C71" s="38" t="s">
        <v>28</v>
      </c>
      <c r="D71" s="38"/>
      <c r="E71" s="38"/>
      <c r="F71" s="38">
        <v>40.0</v>
      </c>
      <c r="G71" s="38" t="s">
        <v>22</v>
      </c>
      <c r="H71" s="38">
        <v>270.0</v>
      </c>
      <c r="I71" s="38">
        <v>22.5</v>
      </c>
      <c r="J71" s="63">
        <v>8370.0</v>
      </c>
      <c r="K71" s="38"/>
    </row>
    <row r="72" ht="14.25" customHeight="1">
      <c r="A72" s="29">
        <v>69.0</v>
      </c>
      <c r="B72" s="38" t="s">
        <v>148</v>
      </c>
      <c r="C72" s="38" t="s">
        <v>28</v>
      </c>
      <c r="D72" s="38"/>
      <c r="E72" s="38"/>
      <c r="F72" s="38">
        <v>40.0</v>
      </c>
      <c r="G72" s="38" t="s">
        <v>22</v>
      </c>
      <c r="H72" s="38">
        <v>275.0</v>
      </c>
      <c r="I72" s="38">
        <v>22.5</v>
      </c>
      <c r="J72" s="63">
        <v>8525.0</v>
      </c>
      <c r="K72" s="38"/>
    </row>
    <row r="73" ht="14.25" customHeight="1">
      <c r="A73" s="29">
        <v>70.0</v>
      </c>
      <c r="B73" s="38" t="s">
        <v>149</v>
      </c>
      <c r="C73" s="38" t="s">
        <v>28</v>
      </c>
      <c r="D73" s="38"/>
      <c r="E73" s="38"/>
      <c r="F73" s="38">
        <v>40.0</v>
      </c>
      <c r="G73" s="38" t="s">
        <v>22</v>
      </c>
      <c r="H73" s="38">
        <v>275.0</v>
      </c>
      <c r="I73" s="38">
        <v>22.5</v>
      </c>
      <c r="J73" s="63">
        <v>8525.0</v>
      </c>
      <c r="K73" s="38"/>
    </row>
    <row r="74" ht="14.25" customHeight="1">
      <c r="A74" s="29">
        <v>71.0</v>
      </c>
      <c r="B74" s="38" t="s">
        <v>150</v>
      </c>
      <c r="C74" s="38" t="s">
        <v>28</v>
      </c>
      <c r="D74" s="38"/>
      <c r="E74" s="38"/>
      <c r="F74" s="38">
        <v>40.0</v>
      </c>
      <c r="G74" s="38" t="s">
        <v>22</v>
      </c>
      <c r="H74" s="38">
        <v>295.0</v>
      </c>
      <c r="I74" s="38">
        <v>22.5</v>
      </c>
      <c r="J74" s="63">
        <v>9145.0</v>
      </c>
      <c r="K74" s="38"/>
    </row>
    <row r="75" ht="14.25" customHeight="1">
      <c r="A75" s="29">
        <v>72.0</v>
      </c>
      <c r="B75" s="38" t="s">
        <v>151</v>
      </c>
      <c r="C75" s="38" t="s">
        <v>28</v>
      </c>
      <c r="D75" s="38"/>
      <c r="E75" s="38"/>
      <c r="F75" s="38">
        <v>40.0</v>
      </c>
      <c r="G75" s="38" t="s">
        <v>22</v>
      </c>
      <c r="H75" s="38">
        <v>230.0</v>
      </c>
      <c r="I75" s="38">
        <v>22.5</v>
      </c>
      <c r="J75" s="63">
        <v>7130.0</v>
      </c>
      <c r="K75" s="38"/>
    </row>
    <row r="76" ht="14.25" customHeight="1">
      <c r="A76" s="29">
        <v>73.0</v>
      </c>
      <c r="B76" s="38" t="s">
        <v>152</v>
      </c>
      <c r="C76" s="38" t="s">
        <v>28</v>
      </c>
      <c r="D76" s="38"/>
      <c r="E76" s="38"/>
      <c r="F76" s="38">
        <v>40.0</v>
      </c>
      <c r="G76" s="38" t="s">
        <v>22</v>
      </c>
      <c r="H76" s="38">
        <v>270.0</v>
      </c>
      <c r="I76" s="38">
        <v>22.5</v>
      </c>
      <c r="J76" s="63">
        <v>8370.0</v>
      </c>
      <c r="K76" s="38"/>
    </row>
    <row r="77" ht="14.25" customHeight="1">
      <c r="A77" s="29">
        <v>74.0</v>
      </c>
      <c r="B77" s="38" t="s">
        <v>153</v>
      </c>
      <c r="C77" s="38" t="s">
        <v>28</v>
      </c>
      <c r="D77" s="38"/>
      <c r="E77" s="38"/>
      <c r="F77" s="38">
        <v>60.0</v>
      </c>
      <c r="G77" s="38" t="s">
        <v>22</v>
      </c>
      <c r="H77" s="38">
        <v>195.0</v>
      </c>
      <c r="I77" s="38">
        <v>22.5</v>
      </c>
      <c r="J77" s="63">
        <v>9067.5</v>
      </c>
      <c r="K77" s="38"/>
    </row>
    <row r="78" ht="14.25" customHeight="1">
      <c r="A78" s="29">
        <v>75.0</v>
      </c>
      <c r="B78" s="38" t="s">
        <v>154</v>
      </c>
      <c r="C78" s="38" t="s">
        <v>28</v>
      </c>
      <c r="D78" s="38"/>
      <c r="E78" s="38"/>
      <c r="F78" s="38">
        <v>40.0</v>
      </c>
      <c r="G78" s="38" t="s">
        <v>22</v>
      </c>
      <c r="H78" s="38">
        <v>175.0</v>
      </c>
      <c r="I78" s="38">
        <v>22.5</v>
      </c>
      <c r="J78" s="63">
        <v>5425.0</v>
      </c>
      <c r="K78" s="38"/>
    </row>
    <row r="79" ht="14.25" customHeight="1">
      <c r="A79" s="29">
        <v>76.0</v>
      </c>
      <c r="B79" s="38" t="s">
        <v>155</v>
      </c>
      <c r="C79" s="38" t="s">
        <v>28</v>
      </c>
      <c r="D79" s="38"/>
      <c r="E79" s="38"/>
      <c r="F79" s="38">
        <v>40.0</v>
      </c>
      <c r="G79" s="38" t="s">
        <v>22</v>
      </c>
      <c r="H79" s="38">
        <v>310.0</v>
      </c>
      <c r="I79" s="38">
        <v>22.5</v>
      </c>
      <c r="J79" s="63">
        <v>9610.0</v>
      </c>
      <c r="K79" s="38"/>
    </row>
    <row r="80" ht="14.25" customHeight="1">
      <c r="A80" s="29">
        <v>77.0</v>
      </c>
      <c r="B80" s="38" t="s">
        <v>157</v>
      </c>
      <c r="C80" s="38" t="s">
        <v>28</v>
      </c>
      <c r="D80" s="38"/>
      <c r="E80" s="38"/>
      <c r="F80" s="38">
        <v>40.0</v>
      </c>
      <c r="G80" s="38" t="s">
        <v>22</v>
      </c>
      <c r="H80" s="38">
        <v>175.0</v>
      </c>
      <c r="I80" s="38">
        <v>22.5</v>
      </c>
      <c r="J80" s="63">
        <v>5425.0</v>
      </c>
      <c r="K80" s="38"/>
    </row>
    <row r="81" ht="14.25" customHeight="1">
      <c r="A81" s="29">
        <v>78.0</v>
      </c>
      <c r="B81" s="38" t="s">
        <v>158</v>
      </c>
      <c r="C81" s="38" t="s">
        <v>28</v>
      </c>
      <c r="D81" s="38"/>
      <c r="E81" s="38"/>
      <c r="F81" s="38">
        <v>40.0</v>
      </c>
      <c r="G81" s="38" t="s">
        <v>22</v>
      </c>
      <c r="H81" s="38">
        <v>665.0</v>
      </c>
      <c r="I81" s="38">
        <v>22.5</v>
      </c>
      <c r="J81" s="63">
        <v>20615.0</v>
      </c>
      <c r="K81" s="38"/>
    </row>
    <row r="82" ht="14.25" customHeight="1">
      <c r="A82" s="29">
        <v>79.0</v>
      </c>
      <c r="B82" s="38" t="s">
        <v>159</v>
      </c>
      <c r="C82" s="38" t="s">
        <v>28</v>
      </c>
      <c r="D82" s="38"/>
      <c r="E82" s="38"/>
      <c r="F82" s="38">
        <v>40.0</v>
      </c>
      <c r="G82" s="38" t="s">
        <v>22</v>
      </c>
      <c r="H82" s="38">
        <v>270.0</v>
      </c>
      <c r="I82" s="38">
        <v>22.5</v>
      </c>
      <c r="J82" s="63">
        <v>8370.0</v>
      </c>
      <c r="K82" s="38"/>
    </row>
    <row r="83" ht="14.25" customHeight="1">
      <c r="A83" s="29">
        <v>80.0</v>
      </c>
      <c r="B83" s="38" t="s">
        <v>160</v>
      </c>
      <c r="C83" s="38" t="s">
        <v>28</v>
      </c>
      <c r="D83" s="38"/>
      <c r="E83" s="38"/>
      <c r="F83" s="38">
        <v>40.0</v>
      </c>
      <c r="G83" s="38" t="s">
        <v>22</v>
      </c>
      <c r="H83" s="38">
        <v>310.0</v>
      </c>
      <c r="I83" s="38">
        <v>22.5</v>
      </c>
      <c r="J83" s="63">
        <v>9610.0</v>
      </c>
      <c r="K83" s="38"/>
    </row>
    <row r="84" ht="14.25" customHeight="1">
      <c r="A84" s="29">
        <v>81.0</v>
      </c>
      <c r="B84" s="38" t="s">
        <v>161</v>
      </c>
      <c r="C84" s="38" t="s">
        <v>28</v>
      </c>
      <c r="D84" s="38"/>
      <c r="E84" s="38"/>
      <c r="F84" s="38">
        <v>40.0</v>
      </c>
      <c r="G84" s="38" t="s">
        <v>22</v>
      </c>
      <c r="H84" s="38">
        <v>130.0</v>
      </c>
      <c r="I84" s="38">
        <v>22.5</v>
      </c>
      <c r="J84" s="63">
        <v>4030.0</v>
      </c>
      <c r="K84" s="38"/>
    </row>
    <row r="85" ht="14.25" customHeight="1">
      <c r="A85" s="29">
        <v>82.0</v>
      </c>
      <c r="B85" s="38" t="s">
        <v>162</v>
      </c>
      <c r="C85" s="38" t="s">
        <v>28</v>
      </c>
      <c r="D85" s="38"/>
      <c r="E85" s="38"/>
      <c r="F85" s="38">
        <v>40.0</v>
      </c>
      <c r="G85" s="38" t="s">
        <v>22</v>
      </c>
      <c r="H85" s="38">
        <v>485.0</v>
      </c>
      <c r="I85" s="38">
        <v>22.5</v>
      </c>
      <c r="J85" s="63">
        <v>15035.0</v>
      </c>
      <c r="K85" s="38"/>
    </row>
    <row r="86" ht="14.25" customHeight="1">
      <c r="A86" s="29">
        <v>83.0</v>
      </c>
      <c r="B86" s="38" t="s">
        <v>163</v>
      </c>
      <c r="C86" s="38" t="s">
        <v>28</v>
      </c>
      <c r="D86" s="38"/>
      <c r="E86" s="38"/>
      <c r="F86" s="38">
        <v>60.0</v>
      </c>
      <c r="G86" s="38" t="s">
        <v>22</v>
      </c>
      <c r="H86" s="38">
        <v>215.0</v>
      </c>
      <c r="I86" s="38">
        <v>22.5</v>
      </c>
      <c r="J86" s="63">
        <v>9997.5</v>
      </c>
      <c r="K86" s="38"/>
    </row>
    <row r="87" ht="14.25" customHeight="1">
      <c r="A87" s="29">
        <v>84.0</v>
      </c>
      <c r="B87" s="38" t="s">
        <v>164</v>
      </c>
      <c r="C87" s="38" t="s">
        <v>28</v>
      </c>
      <c r="D87" s="38"/>
      <c r="E87" s="38"/>
      <c r="F87" s="38">
        <v>40.0</v>
      </c>
      <c r="G87" s="38" t="s">
        <v>22</v>
      </c>
      <c r="H87" s="38">
        <v>270.0</v>
      </c>
      <c r="I87" s="38">
        <v>22.5</v>
      </c>
      <c r="J87" s="63">
        <v>8370.0</v>
      </c>
      <c r="K87" s="38"/>
    </row>
    <row r="88" ht="14.25" customHeight="1">
      <c r="A88" s="29">
        <v>85.0</v>
      </c>
      <c r="B88" s="38" t="s">
        <v>165</v>
      </c>
      <c r="C88" s="38" t="s">
        <v>28</v>
      </c>
      <c r="D88" s="38"/>
      <c r="E88" s="38"/>
      <c r="F88" s="38">
        <v>60.0</v>
      </c>
      <c r="G88" s="38" t="s">
        <v>22</v>
      </c>
      <c r="H88" s="38">
        <v>265.0</v>
      </c>
      <c r="I88" s="38">
        <v>22.5</v>
      </c>
      <c r="J88" s="63">
        <v>12322.5</v>
      </c>
      <c r="K88" s="38"/>
    </row>
    <row r="89" ht="14.25" customHeight="1">
      <c r="A89" s="29">
        <v>86.0</v>
      </c>
      <c r="B89" s="38" t="s">
        <v>166</v>
      </c>
      <c r="C89" s="32" t="s">
        <v>167</v>
      </c>
      <c r="D89" s="37" t="s">
        <v>119</v>
      </c>
      <c r="E89" s="37">
        <v>3.0</v>
      </c>
      <c r="F89" s="29" t="s">
        <v>168</v>
      </c>
      <c r="G89" s="38" t="s">
        <v>22</v>
      </c>
      <c r="H89" s="38">
        <v>0.0</v>
      </c>
      <c r="I89" s="38">
        <v>0.0</v>
      </c>
      <c r="J89" s="63">
        <v>0.0</v>
      </c>
      <c r="K89" s="38"/>
    </row>
    <row r="90" ht="14.25" customHeight="1">
      <c r="A90" s="29">
        <v>87.0</v>
      </c>
      <c r="B90" s="38" t="s">
        <v>169</v>
      </c>
      <c r="C90" s="32" t="s">
        <v>167</v>
      </c>
      <c r="D90" s="37" t="s">
        <v>21</v>
      </c>
      <c r="E90" s="37">
        <v>4.0</v>
      </c>
      <c r="F90" s="29" t="s">
        <v>170</v>
      </c>
      <c r="G90" s="38" t="s">
        <v>22</v>
      </c>
      <c r="H90" s="38">
        <v>0.0</v>
      </c>
      <c r="I90" s="38">
        <v>0.0</v>
      </c>
      <c r="J90" s="63">
        <v>0.0</v>
      </c>
      <c r="K90" s="38"/>
    </row>
    <row r="91" ht="14.25" customHeight="1">
      <c r="A91" s="29">
        <v>88.0</v>
      </c>
      <c r="B91" s="30" t="s">
        <v>171</v>
      </c>
      <c r="C91" s="32" t="s">
        <v>172</v>
      </c>
      <c r="D91" s="34" t="s">
        <v>21</v>
      </c>
      <c r="E91" s="92">
        <v>1.0</v>
      </c>
      <c r="F91" s="29">
        <v>60.0</v>
      </c>
      <c r="G91" s="38" t="s">
        <v>22</v>
      </c>
      <c r="H91" s="38">
        <v>150.0</v>
      </c>
      <c r="I91" s="38">
        <v>33.0</v>
      </c>
      <c r="J91" s="38">
        <f t="shared" ref="J91:J153" si="1">F91*H91*33/100</f>
        <v>2970</v>
      </c>
      <c r="K91" s="38">
        <f t="shared" ref="K91:K153" si="2">F91*H91-J91</f>
        <v>6030</v>
      </c>
    </row>
    <row r="92" ht="14.25" customHeight="1">
      <c r="A92" s="29">
        <v>89.0</v>
      </c>
      <c r="B92" s="30" t="s">
        <v>173</v>
      </c>
      <c r="C92" s="32" t="s">
        <v>172</v>
      </c>
      <c r="D92" s="34" t="s">
        <v>21</v>
      </c>
      <c r="E92" s="92">
        <v>1.0</v>
      </c>
      <c r="F92" s="29">
        <v>60.0</v>
      </c>
      <c r="G92" s="38" t="s">
        <v>22</v>
      </c>
      <c r="H92" s="38">
        <v>120.0</v>
      </c>
      <c r="I92" s="38">
        <v>33.0</v>
      </c>
      <c r="J92" s="38">
        <f t="shared" si="1"/>
        <v>2376</v>
      </c>
      <c r="K92" s="38">
        <f t="shared" si="2"/>
        <v>4824</v>
      </c>
    </row>
    <row r="93" ht="14.25" customHeight="1">
      <c r="A93" s="29">
        <v>90.0</v>
      </c>
      <c r="B93" s="30" t="s">
        <v>174</v>
      </c>
      <c r="C93" s="32" t="s">
        <v>172</v>
      </c>
      <c r="D93" s="34" t="s">
        <v>21</v>
      </c>
      <c r="E93" s="92">
        <v>1.0</v>
      </c>
      <c r="F93" s="29">
        <v>60.0</v>
      </c>
      <c r="G93" s="38" t="s">
        <v>22</v>
      </c>
      <c r="H93" s="38">
        <v>170.0</v>
      </c>
      <c r="I93" s="38">
        <v>33.0</v>
      </c>
      <c r="J93" s="38">
        <f t="shared" si="1"/>
        <v>3366</v>
      </c>
      <c r="K93" s="38">
        <f t="shared" si="2"/>
        <v>6834</v>
      </c>
    </row>
    <row r="94" ht="14.25" customHeight="1">
      <c r="A94" s="29">
        <v>91.0</v>
      </c>
      <c r="B94" s="30" t="s">
        <v>175</v>
      </c>
      <c r="C94" s="32" t="s">
        <v>172</v>
      </c>
      <c r="D94" s="34" t="s">
        <v>21</v>
      </c>
      <c r="E94" s="34">
        <v>1.0</v>
      </c>
      <c r="F94" s="29">
        <v>60.0</v>
      </c>
      <c r="G94" s="38" t="s">
        <v>22</v>
      </c>
      <c r="H94" s="38">
        <v>100.0</v>
      </c>
      <c r="I94" s="38">
        <v>33.0</v>
      </c>
      <c r="J94" s="38">
        <f t="shared" si="1"/>
        <v>1980</v>
      </c>
      <c r="K94" s="38">
        <f t="shared" si="2"/>
        <v>4020</v>
      </c>
    </row>
    <row r="95" ht="14.25" customHeight="1">
      <c r="A95" s="29">
        <v>92.0</v>
      </c>
      <c r="B95" s="93" t="s">
        <v>176</v>
      </c>
      <c r="C95" s="32" t="s">
        <v>172</v>
      </c>
      <c r="D95" s="34" t="s">
        <v>119</v>
      </c>
      <c r="E95" s="92">
        <v>1.0</v>
      </c>
      <c r="F95" s="29">
        <v>60.0</v>
      </c>
      <c r="G95" s="38" t="s">
        <v>22</v>
      </c>
      <c r="H95" s="38">
        <v>170.0</v>
      </c>
      <c r="I95" s="38">
        <v>33.0</v>
      </c>
      <c r="J95" s="38">
        <f t="shared" si="1"/>
        <v>3366</v>
      </c>
      <c r="K95" s="38">
        <f t="shared" si="2"/>
        <v>6834</v>
      </c>
    </row>
    <row r="96" ht="14.25" customHeight="1">
      <c r="A96" s="29">
        <v>93.0</v>
      </c>
      <c r="B96" s="94" t="s">
        <v>177</v>
      </c>
      <c r="C96" s="32" t="s">
        <v>172</v>
      </c>
      <c r="D96" s="34" t="s">
        <v>21</v>
      </c>
      <c r="E96" s="92">
        <v>2.0</v>
      </c>
      <c r="F96" s="29">
        <v>0.0</v>
      </c>
      <c r="G96" s="95" t="s">
        <v>178</v>
      </c>
      <c r="H96" s="38">
        <v>120.0</v>
      </c>
      <c r="I96" s="38">
        <v>0.0</v>
      </c>
      <c r="J96" s="38">
        <f t="shared" si="1"/>
        <v>0</v>
      </c>
      <c r="K96" s="38">
        <f t="shared" si="2"/>
        <v>0</v>
      </c>
    </row>
    <row r="97" ht="14.25" customHeight="1">
      <c r="A97" s="29">
        <v>94.0</v>
      </c>
      <c r="B97" s="30" t="s">
        <v>179</v>
      </c>
      <c r="C97" s="32" t="s">
        <v>172</v>
      </c>
      <c r="D97" s="34" t="s">
        <v>21</v>
      </c>
      <c r="E97" s="92">
        <v>2.0</v>
      </c>
      <c r="F97" s="29">
        <v>60.0</v>
      </c>
      <c r="G97" s="37" t="s">
        <v>22</v>
      </c>
      <c r="H97" s="38">
        <v>150.0</v>
      </c>
      <c r="I97" s="38">
        <v>33.0</v>
      </c>
      <c r="J97" s="38">
        <f t="shared" si="1"/>
        <v>2970</v>
      </c>
      <c r="K97" s="38">
        <f t="shared" si="2"/>
        <v>6030</v>
      </c>
    </row>
    <row r="98" ht="14.25" customHeight="1">
      <c r="A98" s="29">
        <v>95.0</v>
      </c>
      <c r="B98" s="30" t="s">
        <v>180</v>
      </c>
      <c r="C98" s="32" t="s">
        <v>172</v>
      </c>
      <c r="D98" s="34" t="s">
        <v>21</v>
      </c>
      <c r="E98" s="92">
        <v>2.0</v>
      </c>
      <c r="F98" s="29">
        <v>60.0</v>
      </c>
      <c r="G98" s="37" t="s">
        <v>22</v>
      </c>
      <c r="H98" s="38">
        <v>120.0</v>
      </c>
      <c r="I98" s="38">
        <v>33.0</v>
      </c>
      <c r="J98" s="38">
        <f t="shared" si="1"/>
        <v>2376</v>
      </c>
      <c r="K98" s="38">
        <f t="shared" si="2"/>
        <v>4824</v>
      </c>
    </row>
    <row r="99" ht="14.25" customHeight="1">
      <c r="A99" s="29">
        <v>96.0</v>
      </c>
      <c r="B99" s="30" t="s">
        <v>181</v>
      </c>
      <c r="C99" s="32" t="s">
        <v>172</v>
      </c>
      <c r="D99" s="34" t="s">
        <v>119</v>
      </c>
      <c r="E99" s="92">
        <v>2.0</v>
      </c>
      <c r="F99" s="29">
        <v>60.0</v>
      </c>
      <c r="G99" s="37" t="s">
        <v>22</v>
      </c>
      <c r="H99" s="38">
        <v>50.0</v>
      </c>
      <c r="I99" s="38">
        <v>33.0</v>
      </c>
      <c r="J99" s="38">
        <f t="shared" si="1"/>
        <v>990</v>
      </c>
      <c r="K99" s="38">
        <f t="shared" si="2"/>
        <v>2010</v>
      </c>
    </row>
    <row r="100" ht="14.25" customHeight="1">
      <c r="A100" s="29">
        <v>97.0</v>
      </c>
      <c r="B100" s="30" t="s">
        <v>182</v>
      </c>
      <c r="C100" s="32" t="s">
        <v>172</v>
      </c>
      <c r="D100" s="34" t="s">
        <v>21</v>
      </c>
      <c r="E100" s="34">
        <v>2.0</v>
      </c>
      <c r="F100" s="29">
        <v>60.0</v>
      </c>
      <c r="G100" s="37" t="s">
        <v>22</v>
      </c>
      <c r="H100" s="38">
        <v>50.0</v>
      </c>
      <c r="I100" s="38">
        <v>33.0</v>
      </c>
      <c r="J100" s="38">
        <f t="shared" si="1"/>
        <v>990</v>
      </c>
      <c r="K100" s="38">
        <f t="shared" si="2"/>
        <v>2010</v>
      </c>
    </row>
    <row r="101" ht="14.25" customHeight="1">
      <c r="A101" s="29">
        <v>98.0</v>
      </c>
      <c r="B101" s="30" t="s">
        <v>183</v>
      </c>
      <c r="C101" s="32" t="s">
        <v>172</v>
      </c>
      <c r="D101" s="34" t="s">
        <v>21</v>
      </c>
      <c r="E101" s="92">
        <v>2.0</v>
      </c>
      <c r="F101" s="29">
        <v>60.0</v>
      </c>
      <c r="G101" s="37" t="s">
        <v>22</v>
      </c>
      <c r="H101" s="38">
        <v>50.0</v>
      </c>
      <c r="I101" s="38">
        <v>33.0</v>
      </c>
      <c r="J101" s="38">
        <f t="shared" si="1"/>
        <v>990</v>
      </c>
      <c r="K101" s="38">
        <f t="shared" si="2"/>
        <v>2010</v>
      </c>
    </row>
    <row r="102" ht="14.25" customHeight="1">
      <c r="A102" s="29">
        <v>99.0</v>
      </c>
      <c r="B102" s="30" t="s">
        <v>185</v>
      </c>
      <c r="C102" s="32" t="s">
        <v>172</v>
      </c>
      <c r="D102" s="34" t="s">
        <v>21</v>
      </c>
      <c r="E102" s="34">
        <v>2.0</v>
      </c>
      <c r="F102" s="29">
        <v>60.0</v>
      </c>
      <c r="G102" s="37" t="s">
        <v>22</v>
      </c>
      <c r="H102" s="38">
        <v>50.0</v>
      </c>
      <c r="I102" s="38">
        <v>33.0</v>
      </c>
      <c r="J102" s="38">
        <f t="shared" si="1"/>
        <v>990</v>
      </c>
      <c r="K102" s="38">
        <f t="shared" si="2"/>
        <v>2010</v>
      </c>
    </row>
    <row r="103" ht="14.25" customHeight="1">
      <c r="A103" s="29">
        <v>100.0</v>
      </c>
      <c r="B103" s="30" t="s">
        <v>187</v>
      </c>
      <c r="C103" s="32" t="s">
        <v>172</v>
      </c>
      <c r="D103" s="34" t="s">
        <v>21</v>
      </c>
      <c r="E103" s="34">
        <v>2.0</v>
      </c>
      <c r="F103" s="29">
        <v>60.0</v>
      </c>
      <c r="G103" s="37" t="s">
        <v>22</v>
      </c>
      <c r="H103" s="38">
        <v>50.0</v>
      </c>
      <c r="I103" s="38">
        <v>33.0</v>
      </c>
      <c r="J103" s="38">
        <f t="shared" si="1"/>
        <v>990</v>
      </c>
      <c r="K103" s="38">
        <f t="shared" si="2"/>
        <v>2010</v>
      </c>
    </row>
    <row r="104" ht="14.25" customHeight="1">
      <c r="A104" s="29">
        <v>101.0</v>
      </c>
      <c r="B104" s="30" t="s">
        <v>188</v>
      </c>
      <c r="C104" s="32" t="s">
        <v>172</v>
      </c>
      <c r="D104" s="34" t="s">
        <v>21</v>
      </c>
      <c r="E104" s="92">
        <v>2.0</v>
      </c>
      <c r="F104" s="29">
        <v>60.0</v>
      </c>
      <c r="G104" s="37" t="s">
        <v>22</v>
      </c>
      <c r="H104" s="38">
        <v>50.0</v>
      </c>
      <c r="I104" s="38">
        <v>33.0</v>
      </c>
      <c r="J104" s="38">
        <f t="shared" si="1"/>
        <v>990</v>
      </c>
      <c r="K104" s="38">
        <f t="shared" si="2"/>
        <v>2010</v>
      </c>
    </row>
    <row r="105" ht="14.25" customHeight="1">
      <c r="A105" s="29">
        <v>102.0</v>
      </c>
      <c r="B105" s="30" t="s">
        <v>190</v>
      </c>
      <c r="C105" s="32" t="s">
        <v>172</v>
      </c>
      <c r="D105" s="34" t="s">
        <v>21</v>
      </c>
      <c r="E105" s="92">
        <v>2.0</v>
      </c>
      <c r="F105" s="29">
        <v>60.0</v>
      </c>
      <c r="G105" s="37" t="s">
        <v>22</v>
      </c>
      <c r="H105" s="38">
        <v>100.0</v>
      </c>
      <c r="I105" s="38">
        <v>33.0</v>
      </c>
      <c r="J105" s="38">
        <f t="shared" si="1"/>
        <v>1980</v>
      </c>
      <c r="K105" s="38">
        <f t="shared" si="2"/>
        <v>4020</v>
      </c>
    </row>
    <row r="106" ht="14.25" customHeight="1">
      <c r="A106" s="29">
        <v>103.0</v>
      </c>
      <c r="B106" s="30" t="s">
        <v>191</v>
      </c>
      <c r="C106" s="32" t="s">
        <v>172</v>
      </c>
      <c r="D106" s="34" t="s">
        <v>21</v>
      </c>
      <c r="E106" s="92">
        <v>2.0</v>
      </c>
      <c r="F106" s="29">
        <v>60.0</v>
      </c>
      <c r="G106" s="37" t="s">
        <v>22</v>
      </c>
      <c r="H106" s="38">
        <v>100.0</v>
      </c>
      <c r="I106" s="38">
        <v>33.0</v>
      </c>
      <c r="J106" s="38">
        <f t="shared" si="1"/>
        <v>1980</v>
      </c>
      <c r="K106" s="38">
        <f t="shared" si="2"/>
        <v>4020</v>
      </c>
    </row>
    <row r="107" ht="14.25" customHeight="1">
      <c r="A107" s="29">
        <v>104.0</v>
      </c>
      <c r="B107" s="30" t="s">
        <v>192</v>
      </c>
      <c r="C107" s="32" t="s">
        <v>172</v>
      </c>
      <c r="D107" s="34" t="s">
        <v>119</v>
      </c>
      <c r="E107" s="92">
        <v>2.0</v>
      </c>
      <c r="F107" s="29">
        <v>60.0</v>
      </c>
      <c r="G107" s="37" t="s">
        <v>22</v>
      </c>
      <c r="H107" s="38">
        <v>150.0</v>
      </c>
      <c r="I107" s="38">
        <v>33.0</v>
      </c>
      <c r="J107" s="38">
        <f t="shared" si="1"/>
        <v>2970</v>
      </c>
      <c r="K107" s="38">
        <f t="shared" si="2"/>
        <v>6030</v>
      </c>
    </row>
    <row r="108" ht="14.25" customHeight="1">
      <c r="A108" s="29">
        <v>105.0</v>
      </c>
      <c r="B108" s="30" t="s">
        <v>193</v>
      </c>
      <c r="C108" s="32" t="s">
        <v>172</v>
      </c>
      <c r="D108" s="34" t="s">
        <v>21</v>
      </c>
      <c r="E108" s="92">
        <v>3.0</v>
      </c>
      <c r="F108" s="29">
        <v>60.0</v>
      </c>
      <c r="G108" s="37" t="s">
        <v>22</v>
      </c>
      <c r="H108" s="38">
        <v>120.0</v>
      </c>
      <c r="I108" s="38">
        <v>33.0</v>
      </c>
      <c r="J108" s="38">
        <f t="shared" si="1"/>
        <v>2376</v>
      </c>
      <c r="K108" s="38">
        <f t="shared" si="2"/>
        <v>4824</v>
      </c>
    </row>
    <row r="109" ht="14.25" customHeight="1">
      <c r="A109" s="29">
        <v>106.0</v>
      </c>
      <c r="B109" s="30" t="s">
        <v>195</v>
      </c>
      <c r="C109" s="32" t="s">
        <v>172</v>
      </c>
      <c r="D109" s="34" t="s">
        <v>21</v>
      </c>
      <c r="E109" s="92">
        <v>3.0</v>
      </c>
      <c r="F109" s="29">
        <v>60.0</v>
      </c>
      <c r="G109" s="37" t="s">
        <v>22</v>
      </c>
      <c r="H109" s="38">
        <v>170.0</v>
      </c>
      <c r="I109" s="38">
        <v>33.0</v>
      </c>
      <c r="J109" s="38">
        <f t="shared" si="1"/>
        <v>3366</v>
      </c>
      <c r="K109" s="38">
        <f t="shared" si="2"/>
        <v>6834</v>
      </c>
    </row>
    <row r="110" ht="14.25" customHeight="1">
      <c r="A110" s="29">
        <v>107.0</v>
      </c>
      <c r="B110" s="30" t="s">
        <v>197</v>
      </c>
      <c r="C110" s="32" t="s">
        <v>172</v>
      </c>
      <c r="D110" s="34" t="s">
        <v>21</v>
      </c>
      <c r="E110" s="92">
        <v>3.0</v>
      </c>
      <c r="F110" s="29">
        <v>60.0</v>
      </c>
      <c r="G110" s="37" t="s">
        <v>22</v>
      </c>
      <c r="H110" s="38">
        <v>200.0</v>
      </c>
      <c r="I110" s="38">
        <v>33.0</v>
      </c>
      <c r="J110" s="38">
        <f t="shared" si="1"/>
        <v>3960</v>
      </c>
      <c r="K110" s="38">
        <f t="shared" si="2"/>
        <v>8040</v>
      </c>
    </row>
    <row r="111" ht="14.25" customHeight="1">
      <c r="A111" s="29">
        <v>108.0</v>
      </c>
      <c r="B111" s="30" t="s">
        <v>198</v>
      </c>
      <c r="C111" s="32" t="s">
        <v>172</v>
      </c>
      <c r="D111" s="34" t="s">
        <v>21</v>
      </c>
      <c r="E111" s="92">
        <v>3.0</v>
      </c>
      <c r="F111" s="29">
        <v>60.0</v>
      </c>
      <c r="G111" s="37" t="s">
        <v>22</v>
      </c>
      <c r="H111" s="38">
        <v>225.0</v>
      </c>
      <c r="I111" s="38">
        <v>33.0</v>
      </c>
      <c r="J111" s="38">
        <f t="shared" si="1"/>
        <v>4455</v>
      </c>
      <c r="K111" s="38">
        <f t="shared" si="2"/>
        <v>9045</v>
      </c>
    </row>
    <row r="112" ht="14.25" customHeight="1">
      <c r="A112" s="29">
        <v>109.0</v>
      </c>
      <c r="B112" s="30" t="s">
        <v>199</v>
      </c>
      <c r="C112" s="32" t="s">
        <v>172</v>
      </c>
      <c r="D112" s="34" t="s">
        <v>67</v>
      </c>
      <c r="E112" s="92">
        <v>3.0</v>
      </c>
      <c r="F112" s="29">
        <v>60.0</v>
      </c>
      <c r="G112" s="37" t="s">
        <v>22</v>
      </c>
      <c r="H112" s="38">
        <v>80.0</v>
      </c>
      <c r="I112" s="38">
        <v>33.0</v>
      </c>
      <c r="J112" s="38">
        <f t="shared" si="1"/>
        <v>1584</v>
      </c>
      <c r="K112" s="38">
        <f t="shared" si="2"/>
        <v>3216</v>
      </c>
    </row>
    <row r="113" ht="14.25" customHeight="1">
      <c r="A113" s="29">
        <v>110.0</v>
      </c>
      <c r="B113" s="30" t="s">
        <v>200</v>
      </c>
      <c r="C113" s="32" t="s">
        <v>172</v>
      </c>
      <c r="D113" s="34" t="s">
        <v>67</v>
      </c>
      <c r="E113" s="92">
        <v>3.0</v>
      </c>
      <c r="F113" s="29">
        <v>60.0</v>
      </c>
      <c r="G113" s="37" t="s">
        <v>22</v>
      </c>
      <c r="H113" s="38">
        <v>80.0</v>
      </c>
      <c r="I113" s="38">
        <v>33.0</v>
      </c>
      <c r="J113" s="38">
        <f t="shared" si="1"/>
        <v>1584</v>
      </c>
      <c r="K113" s="38">
        <f t="shared" si="2"/>
        <v>3216</v>
      </c>
    </row>
    <row r="114" ht="14.25" customHeight="1">
      <c r="A114" s="29">
        <v>111.0</v>
      </c>
      <c r="B114" s="30" t="s">
        <v>201</v>
      </c>
      <c r="C114" s="32" t="s">
        <v>172</v>
      </c>
      <c r="D114" s="34" t="s">
        <v>21</v>
      </c>
      <c r="E114" s="92">
        <v>3.0</v>
      </c>
      <c r="F114" s="29">
        <v>60.0</v>
      </c>
      <c r="G114" s="37" t="s">
        <v>22</v>
      </c>
      <c r="H114" s="38">
        <v>80.0</v>
      </c>
      <c r="I114" s="38">
        <v>33.0</v>
      </c>
      <c r="J114" s="38">
        <f t="shared" si="1"/>
        <v>1584</v>
      </c>
      <c r="K114" s="38">
        <f t="shared" si="2"/>
        <v>3216</v>
      </c>
    </row>
    <row r="115" ht="14.25" customHeight="1">
      <c r="A115" s="29">
        <v>112.0</v>
      </c>
      <c r="B115" s="30" t="s">
        <v>202</v>
      </c>
      <c r="C115" s="32" t="s">
        <v>172</v>
      </c>
      <c r="D115" s="34" t="s">
        <v>21</v>
      </c>
      <c r="E115" s="92">
        <v>4.0</v>
      </c>
      <c r="F115" s="29">
        <v>40.0</v>
      </c>
      <c r="G115" s="37" t="s">
        <v>22</v>
      </c>
      <c r="H115" s="38">
        <v>120.0</v>
      </c>
      <c r="I115" s="38">
        <v>33.0</v>
      </c>
      <c r="J115" s="38">
        <f t="shared" si="1"/>
        <v>1584</v>
      </c>
      <c r="K115" s="38">
        <f t="shared" si="2"/>
        <v>3216</v>
      </c>
    </row>
    <row r="116" ht="14.25" customHeight="1">
      <c r="A116" s="29">
        <v>113.0</v>
      </c>
      <c r="B116" s="30" t="s">
        <v>203</v>
      </c>
      <c r="C116" s="32" t="s">
        <v>172</v>
      </c>
      <c r="D116" s="34" t="s">
        <v>67</v>
      </c>
      <c r="E116" s="92">
        <v>4.0</v>
      </c>
      <c r="F116" s="29">
        <v>40.0</v>
      </c>
      <c r="G116" s="37" t="s">
        <v>22</v>
      </c>
      <c r="H116" s="38">
        <v>80.0</v>
      </c>
      <c r="I116" s="38">
        <v>33.0</v>
      </c>
      <c r="J116" s="38">
        <f t="shared" si="1"/>
        <v>1056</v>
      </c>
      <c r="K116" s="38">
        <f t="shared" si="2"/>
        <v>2144</v>
      </c>
    </row>
    <row r="117" ht="14.25" customHeight="1">
      <c r="A117" s="29">
        <v>114.0</v>
      </c>
      <c r="B117" s="30" t="s">
        <v>204</v>
      </c>
      <c r="C117" s="32" t="s">
        <v>172</v>
      </c>
      <c r="D117" s="34" t="s">
        <v>67</v>
      </c>
      <c r="E117" s="92">
        <v>4.0</v>
      </c>
      <c r="F117" s="29">
        <v>40.0</v>
      </c>
      <c r="G117" s="37" t="s">
        <v>22</v>
      </c>
      <c r="H117" s="38">
        <v>80.0</v>
      </c>
      <c r="I117" s="38">
        <v>33.0</v>
      </c>
      <c r="J117" s="38">
        <f t="shared" si="1"/>
        <v>1056</v>
      </c>
      <c r="K117" s="38">
        <f t="shared" si="2"/>
        <v>2144</v>
      </c>
    </row>
    <row r="118" ht="14.25" customHeight="1">
      <c r="A118" s="29">
        <v>115.0</v>
      </c>
      <c r="B118" s="30" t="s">
        <v>205</v>
      </c>
      <c r="C118" s="32" t="s">
        <v>172</v>
      </c>
      <c r="D118" s="34" t="s">
        <v>67</v>
      </c>
      <c r="E118" s="92">
        <v>4.0</v>
      </c>
      <c r="F118" s="29">
        <v>40.0</v>
      </c>
      <c r="G118" s="37" t="s">
        <v>22</v>
      </c>
      <c r="H118" s="38">
        <v>80.0</v>
      </c>
      <c r="I118" s="38">
        <v>33.0</v>
      </c>
      <c r="J118" s="38">
        <f t="shared" si="1"/>
        <v>1056</v>
      </c>
      <c r="K118" s="38">
        <f t="shared" si="2"/>
        <v>2144</v>
      </c>
    </row>
    <row r="119" ht="14.25" customHeight="1">
      <c r="A119" s="29">
        <v>116.0</v>
      </c>
      <c r="B119" s="30" t="s">
        <v>206</v>
      </c>
      <c r="C119" s="32" t="s">
        <v>172</v>
      </c>
      <c r="D119" s="34" t="s">
        <v>67</v>
      </c>
      <c r="E119" s="92">
        <v>4.0</v>
      </c>
      <c r="F119" s="29">
        <v>40.0</v>
      </c>
      <c r="G119" s="37" t="s">
        <v>22</v>
      </c>
      <c r="H119" s="38">
        <v>80.0</v>
      </c>
      <c r="I119" s="38">
        <v>33.0</v>
      </c>
      <c r="J119" s="38">
        <f t="shared" si="1"/>
        <v>1056</v>
      </c>
      <c r="K119" s="38">
        <f t="shared" si="2"/>
        <v>2144</v>
      </c>
    </row>
    <row r="120" ht="14.25" customHeight="1">
      <c r="A120" s="29">
        <v>117.0</v>
      </c>
      <c r="B120" s="30" t="s">
        <v>208</v>
      </c>
      <c r="C120" s="32" t="s">
        <v>172</v>
      </c>
      <c r="D120" s="34" t="s">
        <v>67</v>
      </c>
      <c r="E120" s="92">
        <v>4.0</v>
      </c>
      <c r="F120" s="29">
        <v>40.0</v>
      </c>
      <c r="G120" s="37" t="s">
        <v>22</v>
      </c>
      <c r="H120" s="38">
        <v>100.0</v>
      </c>
      <c r="I120" s="38">
        <v>33.0</v>
      </c>
      <c r="J120" s="38">
        <f t="shared" si="1"/>
        <v>1320</v>
      </c>
      <c r="K120" s="38">
        <f t="shared" si="2"/>
        <v>2680</v>
      </c>
    </row>
    <row r="121" ht="14.25" customHeight="1">
      <c r="A121" s="29">
        <v>118.0</v>
      </c>
      <c r="B121" s="30" t="s">
        <v>209</v>
      </c>
      <c r="C121" s="32" t="s">
        <v>172</v>
      </c>
      <c r="D121" s="34" t="s">
        <v>67</v>
      </c>
      <c r="E121" s="92">
        <v>4.0</v>
      </c>
      <c r="F121" s="29">
        <v>40.0</v>
      </c>
      <c r="G121" s="37" t="s">
        <v>22</v>
      </c>
      <c r="H121" s="38">
        <v>80.0</v>
      </c>
      <c r="I121" s="38">
        <v>33.0</v>
      </c>
      <c r="J121" s="38">
        <f t="shared" si="1"/>
        <v>1056</v>
      </c>
      <c r="K121" s="38">
        <f t="shared" si="2"/>
        <v>2144</v>
      </c>
    </row>
    <row r="122" ht="14.25" customHeight="1">
      <c r="A122" s="29">
        <v>119.0</v>
      </c>
      <c r="B122" s="30" t="s">
        <v>211</v>
      </c>
      <c r="C122" s="32" t="s">
        <v>172</v>
      </c>
      <c r="D122" s="34" t="s">
        <v>67</v>
      </c>
      <c r="E122" s="92">
        <v>4.0</v>
      </c>
      <c r="F122" s="29">
        <v>40.0</v>
      </c>
      <c r="G122" s="37" t="s">
        <v>22</v>
      </c>
      <c r="H122" s="38">
        <v>80.0</v>
      </c>
      <c r="I122" s="38">
        <v>33.0</v>
      </c>
      <c r="J122" s="38">
        <f t="shared" si="1"/>
        <v>1056</v>
      </c>
      <c r="K122" s="38">
        <f t="shared" si="2"/>
        <v>2144</v>
      </c>
    </row>
    <row r="123" ht="14.25" customHeight="1">
      <c r="A123" s="29">
        <v>120.0</v>
      </c>
      <c r="B123" s="30" t="s">
        <v>212</v>
      </c>
      <c r="C123" s="32" t="s">
        <v>172</v>
      </c>
      <c r="D123" s="34" t="s">
        <v>67</v>
      </c>
      <c r="E123" s="92">
        <v>4.0</v>
      </c>
      <c r="F123" s="29">
        <v>40.0</v>
      </c>
      <c r="G123" s="37" t="s">
        <v>22</v>
      </c>
      <c r="H123" s="38">
        <v>80.0</v>
      </c>
      <c r="I123" s="38">
        <v>33.0</v>
      </c>
      <c r="J123" s="38">
        <f t="shared" si="1"/>
        <v>1056</v>
      </c>
      <c r="K123" s="38">
        <f t="shared" si="2"/>
        <v>2144</v>
      </c>
    </row>
    <row r="124" ht="14.25" customHeight="1">
      <c r="A124" s="29">
        <v>121.0</v>
      </c>
      <c r="B124" s="30" t="s">
        <v>213</v>
      </c>
      <c r="C124" s="32" t="s">
        <v>172</v>
      </c>
      <c r="D124" s="34" t="s">
        <v>67</v>
      </c>
      <c r="E124" s="92">
        <v>4.0</v>
      </c>
      <c r="F124" s="29">
        <v>40.0</v>
      </c>
      <c r="G124" s="37" t="s">
        <v>22</v>
      </c>
      <c r="H124" s="38">
        <v>80.0</v>
      </c>
      <c r="I124" s="38">
        <v>33.0</v>
      </c>
      <c r="J124" s="38">
        <f t="shared" si="1"/>
        <v>1056</v>
      </c>
      <c r="K124" s="38">
        <f t="shared" si="2"/>
        <v>2144</v>
      </c>
    </row>
    <row r="125" ht="14.25" customHeight="1">
      <c r="A125" s="29">
        <v>122.0</v>
      </c>
      <c r="B125" s="30" t="s">
        <v>215</v>
      </c>
      <c r="C125" s="32" t="s">
        <v>172</v>
      </c>
      <c r="D125" s="34" t="s">
        <v>67</v>
      </c>
      <c r="E125" s="92">
        <v>4.0</v>
      </c>
      <c r="F125" s="29">
        <v>40.0</v>
      </c>
      <c r="G125" s="37" t="s">
        <v>22</v>
      </c>
      <c r="H125" s="38">
        <v>80.0</v>
      </c>
      <c r="I125" s="38">
        <v>33.0</v>
      </c>
      <c r="J125" s="38">
        <f t="shared" si="1"/>
        <v>1056</v>
      </c>
      <c r="K125" s="38">
        <f t="shared" si="2"/>
        <v>2144</v>
      </c>
    </row>
    <row r="126" ht="14.25" customHeight="1">
      <c r="A126" s="29">
        <v>123.0</v>
      </c>
      <c r="B126" s="30" t="s">
        <v>217</v>
      </c>
      <c r="C126" s="32" t="s">
        <v>172</v>
      </c>
      <c r="D126" s="34" t="s">
        <v>67</v>
      </c>
      <c r="E126" s="92">
        <v>4.0</v>
      </c>
      <c r="F126" s="29">
        <v>40.0</v>
      </c>
      <c r="G126" s="37" t="s">
        <v>22</v>
      </c>
      <c r="H126" s="38">
        <v>80.0</v>
      </c>
      <c r="I126" s="38">
        <v>33.0</v>
      </c>
      <c r="J126" s="38">
        <f t="shared" si="1"/>
        <v>1056</v>
      </c>
      <c r="K126" s="38">
        <f t="shared" si="2"/>
        <v>2144</v>
      </c>
    </row>
    <row r="127" ht="14.25" customHeight="1">
      <c r="A127" s="29">
        <v>124.0</v>
      </c>
      <c r="B127" s="30" t="s">
        <v>219</v>
      </c>
      <c r="C127" s="32" t="s">
        <v>172</v>
      </c>
      <c r="D127" s="34" t="s">
        <v>67</v>
      </c>
      <c r="E127" s="92">
        <v>5.0</v>
      </c>
      <c r="F127" s="29">
        <v>40.0</v>
      </c>
      <c r="G127" s="37" t="s">
        <v>22</v>
      </c>
      <c r="H127" s="38">
        <v>80.0</v>
      </c>
      <c r="I127" s="38">
        <v>33.0</v>
      </c>
      <c r="J127" s="38">
        <f t="shared" si="1"/>
        <v>1056</v>
      </c>
      <c r="K127" s="38">
        <f t="shared" si="2"/>
        <v>2144</v>
      </c>
    </row>
    <row r="128" ht="14.25" customHeight="1">
      <c r="A128" s="29">
        <v>125.0</v>
      </c>
      <c r="B128" s="30" t="s">
        <v>220</v>
      </c>
      <c r="C128" s="32" t="s">
        <v>172</v>
      </c>
      <c r="D128" s="34" t="s">
        <v>67</v>
      </c>
      <c r="E128" s="92">
        <v>5.0</v>
      </c>
      <c r="F128" s="29">
        <v>40.0</v>
      </c>
      <c r="G128" s="37" t="s">
        <v>22</v>
      </c>
      <c r="H128" s="38">
        <v>80.0</v>
      </c>
      <c r="I128" s="38">
        <v>33.0</v>
      </c>
      <c r="J128" s="38">
        <f t="shared" si="1"/>
        <v>1056</v>
      </c>
      <c r="K128" s="38">
        <f t="shared" si="2"/>
        <v>2144</v>
      </c>
    </row>
    <row r="129" ht="14.25" customHeight="1">
      <c r="A129" s="29">
        <v>126.0</v>
      </c>
      <c r="B129" s="30" t="s">
        <v>221</v>
      </c>
      <c r="C129" s="32" t="s">
        <v>172</v>
      </c>
      <c r="D129" s="34" t="s">
        <v>67</v>
      </c>
      <c r="E129" s="92">
        <v>5.0</v>
      </c>
      <c r="F129" s="29">
        <v>40.0</v>
      </c>
      <c r="G129" s="37" t="s">
        <v>22</v>
      </c>
      <c r="H129" s="38">
        <v>80.0</v>
      </c>
      <c r="I129" s="38">
        <v>33.0</v>
      </c>
      <c r="J129" s="38">
        <f t="shared" si="1"/>
        <v>1056</v>
      </c>
      <c r="K129" s="38">
        <f t="shared" si="2"/>
        <v>2144</v>
      </c>
    </row>
    <row r="130" ht="14.25" customHeight="1">
      <c r="A130" s="29">
        <v>127.0</v>
      </c>
      <c r="B130" s="30" t="s">
        <v>223</v>
      </c>
      <c r="C130" s="32" t="s">
        <v>172</v>
      </c>
      <c r="D130" s="34" t="s">
        <v>67</v>
      </c>
      <c r="E130" s="92">
        <v>5.0</v>
      </c>
      <c r="F130" s="29">
        <v>40.0</v>
      </c>
      <c r="G130" s="37" t="s">
        <v>22</v>
      </c>
      <c r="H130" s="38">
        <v>80.0</v>
      </c>
      <c r="I130" s="38">
        <v>33.0</v>
      </c>
      <c r="J130" s="38">
        <f t="shared" si="1"/>
        <v>1056</v>
      </c>
      <c r="K130" s="38">
        <f t="shared" si="2"/>
        <v>2144</v>
      </c>
    </row>
    <row r="131" ht="14.25" customHeight="1">
      <c r="A131" s="29">
        <v>128.0</v>
      </c>
      <c r="B131" s="30" t="s">
        <v>225</v>
      </c>
      <c r="C131" s="32" t="s">
        <v>172</v>
      </c>
      <c r="D131" s="34" t="s">
        <v>67</v>
      </c>
      <c r="E131" s="92">
        <v>5.0</v>
      </c>
      <c r="F131" s="29">
        <v>40.0</v>
      </c>
      <c r="G131" s="37" t="s">
        <v>22</v>
      </c>
      <c r="H131" s="38">
        <v>80.0</v>
      </c>
      <c r="I131" s="38">
        <v>33.0</v>
      </c>
      <c r="J131" s="38">
        <f t="shared" si="1"/>
        <v>1056</v>
      </c>
      <c r="K131" s="38">
        <f t="shared" si="2"/>
        <v>2144</v>
      </c>
    </row>
    <row r="132" ht="14.25" customHeight="1">
      <c r="A132" s="29">
        <v>129.0</v>
      </c>
      <c r="B132" s="30" t="s">
        <v>226</v>
      </c>
      <c r="C132" s="32" t="s">
        <v>172</v>
      </c>
      <c r="D132" s="34" t="s">
        <v>21</v>
      </c>
      <c r="E132" s="92">
        <v>5.0</v>
      </c>
      <c r="F132" s="29">
        <v>40.0</v>
      </c>
      <c r="G132" s="37" t="s">
        <v>22</v>
      </c>
      <c r="H132" s="38">
        <v>80.0</v>
      </c>
      <c r="I132" s="38">
        <v>33.0</v>
      </c>
      <c r="J132" s="38">
        <f t="shared" si="1"/>
        <v>1056</v>
      </c>
      <c r="K132" s="38">
        <f t="shared" si="2"/>
        <v>2144</v>
      </c>
    </row>
    <row r="133" ht="14.25" customHeight="1">
      <c r="A133" s="29">
        <v>130.0</v>
      </c>
      <c r="B133" s="30" t="s">
        <v>227</v>
      </c>
      <c r="C133" s="32" t="s">
        <v>172</v>
      </c>
      <c r="D133" s="34" t="s">
        <v>67</v>
      </c>
      <c r="E133" s="92">
        <v>5.0</v>
      </c>
      <c r="F133" s="29">
        <v>40.0</v>
      </c>
      <c r="G133" s="37" t="s">
        <v>22</v>
      </c>
      <c r="H133" s="38">
        <v>80.0</v>
      </c>
      <c r="I133" s="38">
        <v>33.0</v>
      </c>
      <c r="J133" s="38">
        <f t="shared" si="1"/>
        <v>1056</v>
      </c>
      <c r="K133" s="38">
        <f t="shared" si="2"/>
        <v>2144</v>
      </c>
    </row>
    <row r="134" ht="14.25" customHeight="1">
      <c r="A134" s="29">
        <v>131.0</v>
      </c>
      <c r="B134" s="30" t="s">
        <v>228</v>
      </c>
      <c r="C134" s="32" t="s">
        <v>172</v>
      </c>
      <c r="D134" s="34" t="s">
        <v>67</v>
      </c>
      <c r="E134" s="92">
        <v>5.0</v>
      </c>
      <c r="F134" s="29">
        <v>40.0</v>
      </c>
      <c r="G134" s="37" t="s">
        <v>22</v>
      </c>
      <c r="H134" s="38">
        <v>80.0</v>
      </c>
      <c r="I134" s="38">
        <v>33.0</v>
      </c>
      <c r="J134" s="38">
        <f t="shared" si="1"/>
        <v>1056</v>
      </c>
      <c r="K134" s="38">
        <f t="shared" si="2"/>
        <v>2144</v>
      </c>
    </row>
    <row r="135" ht="14.25" customHeight="1">
      <c r="A135" s="29">
        <v>132.0</v>
      </c>
      <c r="B135" s="30" t="s">
        <v>229</v>
      </c>
      <c r="C135" s="32" t="s">
        <v>172</v>
      </c>
      <c r="D135" s="34" t="s">
        <v>67</v>
      </c>
      <c r="E135" s="92">
        <v>5.0</v>
      </c>
      <c r="F135" s="29">
        <v>40.0</v>
      </c>
      <c r="G135" s="37" t="s">
        <v>22</v>
      </c>
      <c r="H135" s="38">
        <v>80.0</v>
      </c>
      <c r="I135" s="38">
        <v>33.0</v>
      </c>
      <c r="J135" s="38">
        <f t="shared" si="1"/>
        <v>1056</v>
      </c>
      <c r="K135" s="38">
        <f t="shared" si="2"/>
        <v>2144</v>
      </c>
    </row>
    <row r="136" ht="14.25" customHeight="1">
      <c r="A136" s="29">
        <v>133.0</v>
      </c>
      <c r="B136" s="30" t="s">
        <v>230</v>
      </c>
      <c r="C136" s="32" t="s">
        <v>172</v>
      </c>
      <c r="D136" s="34" t="s">
        <v>67</v>
      </c>
      <c r="E136" s="92">
        <v>5.0</v>
      </c>
      <c r="F136" s="29">
        <v>40.0</v>
      </c>
      <c r="G136" s="37" t="s">
        <v>22</v>
      </c>
      <c r="H136" s="38">
        <v>80.0</v>
      </c>
      <c r="I136" s="38">
        <v>33.0</v>
      </c>
      <c r="J136" s="38">
        <f t="shared" si="1"/>
        <v>1056</v>
      </c>
      <c r="K136" s="38">
        <f t="shared" si="2"/>
        <v>2144</v>
      </c>
    </row>
    <row r="137" ht="14.25" customHeight="1">
      <c r="A137" s="29">
        <v>134.0</v>
      </c>
      <c r="B137" s="30" t="s">
        <v>231</v>
      </c>
      <c r="C137" s="32" t="s">
        <v>172</v>
      </c>
      <c r="D137" s="34" t="s">
        <v>67</v>
      </c>
      <c r="E137" s="92">
        <v>5.0</v>
      </c>
      <c r="F137" s="29">
        <v>40.0</v>
      </c>
      <c r="G137" s="37" t="s">
        <v>22</v>
      </c>
      <c r="H137" s="38">
        <v>80.0</v>
      </c>
      <c r="I137" s="38">
        <v>33.0</v>
      </c>
      <c r="J137" s="38">
        <f t="shared" si="1"/>
        <v>1056</v>
      </c>
      <c r="K137" s="38">
        <f t="shared" si="2"/>
        <v>2144</v>
      </c>
    </row>
    <row r="138" ht="14.25" customHeight="1">
      <c r="A138" s="29">
        <v>135.0</v>
      </c>
      <c r="B138" s="30" t="s">
        <v>232</v>
      </c>
      <c r="C138" s="32" t="s">
        <v>172</v>
      </c>
      <c r="D138" s="34" t="s">
        <v>67</v>
      </c>
      <c r="E138" s="92">
        <v>5.0</v>
      </c>
      <c r="F138" s="29">
        <v>40.0</v>
      </c>
      <c r="G138" s="37" t="s">
        <v>22</v>
      </c>
      <c r="H138" s="38">
        <v>80.0</v>
      </c>
      <c r="I138" s="38">
        <v>33.0</v>
      </c>
      <c r="J138" s="38">
        <f t="shared" si="1"/>
        <v>1056</v>
      </c>
      <c r="K138" s="38">
        <f t="shared" si="2"/>
        <v>2144</v>
      </c>
    </row>
    <row r="139" ht="14.25" customHeight="1">
      <c r="A139" s="29">
        <v>136.0</v>
      </c>
      <c r="B139" s="30" t="s">
        <v>233</v>
      </c>
      <c r="C139" s="32" t="s">
        <v>172</v>
      </c>
      <c r="D139" s="34" t="s">
        <v>21</v>
      </c>
      <c r="E139" s="92">
        <v>5.0</v>
      </c>
      <c r="F139" s="29">
        <v>40.0</v>
      </c>
      <c r="G139" s="37" t="s">
        <v>22</v>
      </c>
      <c r="H139" s="38">
        <v>80.0</v>
      </c>
      <c r="I139" s="38">
        <v>33.0</v>
      </c>
      <c r="J139" s="38">
        <f t="shared" si="1"/>
        <v>1056</v>
      </c>
      <c r="K139" s="38">
        <f t="shared" si="2"/>
        <v>2144</v>
      </c>
    </row>
    <row r="140" ht="14.25" customHeight="1">
      <c r="A140" s="29">
        <v>137.0</v>
      </c>
      <c r="B140" s="30" t="s">
        <v>234</v>
      </c>
      <c r="C140" s="32" t="s">
        <v>172</v>
      </c>
      <c r="D140" s="34" t="s">
        <v>21</v>
      </c>
      <c r="E140" s="92">
        <v>5.0</v>
      </c>
      <c r="F140" s="29">
        <v>40.0</v>
      </c>
      <c r="G140" s="37" t="s">
        <v>22</v>
      </c>
      <c r="H140" s="38">
        <v>100.0</v>
      </c>
      <c r="I140" s="38">
        <v>33.0</v>
      </c>
      <c r="J140" s="38">
        <f t="shared" si="1"/>
        <v>1320</v>
      </c>
      <c r="K140" s="38">
        <f t="shared" si="2"/>
        <v>2680</v>
      </c>
    </row>
    <row r="141" ht="14.25" customHeight="1">
      <c r="A141" s="29">
        <v>138.0</v>
      </c>
      <c r="B141" s="30" t="s">
        <v>235</v>
      </c>
      <c r="C141" s="32" t="s">
        <v>172</v>
      </c>
      <c r="D141" s="34" t="s">
        <v>67</v>
      </c>
      <c r="E141" s="92">
        <v>5.0</v>
      </c>
      <c r="F141" s="29">
        <v>40.0</v>
      </c>
      <c r="G141" s="37" t="s">
        <v>22</v>
      </c>
      <c r="H141" s="38">
        <v>100.0</v>
      </c>
      <c r="I141" s="38">
        <v>33.0</v>
      </c>
      <c r="J141" s="38">
        <f t="shared" si="1"/>
        <v>1320</v>
      </c>
      <c r="K141" s="38">
        <f t="shared" si="2"/>
        <v>2680</v>
      </c>
    </row>
    <row r="142" ht="14.25" customHeight="1">
      <c r="A142" s="29">
        <v>139.0</v>
      </c>
      <c r="B142" s="30" t="s">
        <v>236</v>
      </c>
      <c r="C142" s="32" t="s">
        <v>172</v>
      </c>
      <c r="D142" s="34" t="s">
        <v>21</v>
      </c>
      <c r="E142" s="34">
        <v>6.0</v>
      </c>
      <c r="F142" s="29">
        <v>40.0</v>
      </c>
      <c r="G142" s="37" t="s">
        <v>22</v>
      </c>
      <c r="H142" s="38">
        <v>60.0</v>
      </c>
      <c r="I142" s="38">
        <v>33.0</v>
      </c>
      <c r="J142" s="38">
        <f t="shared" si="1"/>
        <v>792</v>
      </c>
      <c r="K142" s="38">
        <f t="shared" si="2"/>
        <v>1608</v>
      </c>
    </row>
    <row r="143" ht="14.25" customHeight="1">
      <c r="A143" s="29">
        <v>140.0</v>
      </c>
      <c r="B143" s="30" t="s">
        <v>236</v>
      </c>
      <c r="C143" s="32" t="s">
        <v>172</v>
      </c>
      <c r="D143" s="34" t="s">
        <v>119</v>
      </c>
      <c r="E143" s="34">
        <v>6.0</v>
      </c>
      <c r="F143" s="29">
        <v>40.0</v>
      </c>
      <c r="G143" s="37" t="s">
        <v>22</v>
      </c>
      <c r="H143" s="38">
        <v>60.0</v>
      </c>
      <c r="I143" s="38">
        <v>33.0</v>
      </c>
      <c r="J143" s="38">
        <f t="shared" si="1"/>
        <v>792</v>
      </c>
      <c r="K143" s="38">
        <f t="shared" si="2"/>
        <v>1608</v>
      </c>
    </row>
    <row r="144" ht="14.25" customHeight="1">
      <c r="A144" s="29">
        <v>141.0</v>
      </c>
      <c r="B144" s="30" t="s">
        <v>238</v>
      </c>
      <c r="C144" s="32" t="s">
        <v>172</v>
      </c>
      <c r="D144" s="34" t="s">
        <v>119</v>
      </c>
      <c r="E144" s="34">
        <v>6.0</v>
      </c>
      <c r="F144" s="29">
        <v>40.0</v>
      </c>
      <c r="G144" s="37" t="s">
        <v>22</v>
      </c>
      <c r="H144" s="38">
        <v>60.0</v>
      </c>
      <c r="I144" s="38">
        <v>33.0</v>
      </c>
      <c r="J144" s="38">
        <f t="shared" si="1"/>
        <v>792</v>
      </c>
      <c r="K144" s="38">
        <f t="shared" si="2"/>
        <v>1608</v>
      </c>
    </row>
    <row r="145" ht="14.25" customHeight="1">
      <c r="A145" s="29">
        <v>142.0</v>
      </c>
      <c r="B145" s="30" t="s">
        <v>239</v>
      </c>
      <c r="C145" s="32" t="s">
        <v>172</v>
      </c>
      <c r="D145" s="34" t="s">
        <v>21</v>
      </c>
      <c r="E145" s="92">
        <v>6.0</v>
      </c>
      <c r="F145" s="29">
        <v>40.0</v>
      </c>
      <c r="G145" s="37" t="s">
        <v>22</v>
      </c>
      <c r="H145" s="38">
        <v>60.0</v>
      </c>
      <c r="I145" s="38">
        <v>33.0</v>
      </c>
      <c r="J145" s="38">
        <f t="shared" si="1"/>
        <v>792</v>
      </c>
      <c r="K145" s="38">
        <f t="shared" si="2"/>
        <v>1608</v>
      </c>
    </row>
    <row r="146" ht="14.25" customHeight="1">
      <c r="A146" s="29">
        <v>143.0</v>
      </c>
      <c r="B146" s="30" t="s">
        <v>240</v>
      </c>
      <c r="C146" s="32" t="s">
        <v>172</v>
      </c>
      <c r="D146" s="34" t="s">
        <v>21</v>
      </c>
      <c r="E146" s="92">
        <v>6.0</v>
      </c>
      <c r="F146" s="29">
        <v>40.0</v>
      </c>
      <c r="G146" s="37" t="s">
        <v>22</v>
      </c>
      <c r="H146" s="38">
        <v>60.0</v>
      </c>
      <c r="I146" s="38">
        <v>33.0</v>
      </c>
      <c r="J146" s="38">
        <f t="shared" si="1"/>
        <v>792</v>
      </c>
      <c r="K146" s="38">
        <f t="shared" si="2"/>
        <v>1608</v>
      </c>
    </row>
    <row r="147" ht="14.25" customHeight="1">
      <c r="A147" s="29">
        <v>144.0</v>
      </c>
      <c r="B147" s="30" t="s">
        <v>241</v>
      </c>
      <c r="C147" s="32" t="s">
        <v>172</v>
      </c>
      <c r="D147" s="34" t="s">
        <v>119</v>
      </c>
      <c r="E147" s="92">
        <v>6.0</v>
      </c>
      <c r="F147" s="29">
        <v>40.0</v>
      </c>
      <c r="G147" s="37" t="s">
        <v>22</v>
      </c>
      <c r="H147" s="38">
        <v>60.0</v>
      </c>
      <c r="I147" s="38">
        <v>33.0</v>
      </c>
      <c r="J147" s="38">
        <f t="shared" si="1"/>
        <v>792</v>
      </c>
      <c r="K147" s="38">
        <f t="shared" si="2"/>
        <v>1608</v>
      </c>
    </row>
    <row r="148" ht="14.25" customHeight="1">
      <c r="A148" s="29">
        <v>145.0</v>
      </c>
      <c r="B148" s="30" t="s">
        <v>242</v>
      </c>
      <c r="C148" s="32" t="s">
        <v>172</v>
      </c>
      <c r="D148" s="34" t="s">
        <v>21</v>
      </c>
      <c r="E148" s="92">
        <v>6.0</v>
      </c>
      <c r="F148" s="29">
        <v>40.0</v>
      </c>
      <c r="G148" s="37" t="s">
        <v>22</v>
      </c>
      <c r="H148" s="38">
        <v>60.0</v>
      </c>
      <c r="I148" s="38">
        <v>33.0</v>
      </c>
      <c r="J148" s="38">
        <f t="shared" si="1"/>
        <v>792</v>
      </c>
      <c r="K148" s="38">
        <f t="shared" si="2"/>
        <v>1608</v>
      </c>
    </row>
    <row r="149" ht="14.25" customHeight="1">
      <c r="A149" s="29">
        <v>146.0</v>
      </c>
      <c r="B149" s="30" t="s">
        <v>243</v>
      </c>
      <c r="C149" s="32" t="s">
        <v>172</v>
      </c>
      <c r="D149" s="34" t="s">
        <v>21</v>
      </c>
      <c r="E149" s="92">
        <v>6.0</v>
      </c>
      <c r="F149" s="29">
        <v>40.0</v>
      </c>
      <c r="G149" s="37" t="s">
        <v>22</v>
      </c>
      <c r="H149" s="38">
        <v>60.0</v>
      </c>
      <c r="I149" s="38">
        <v>33.0</v>
      </c>
      <c r="J149" s="38">
        <f t="shared" si="1"/>
        <v>792</v>
      </c>
      <c r="K149" s="38">
        <f t="shared" si="2"/>
        <v>1608</v>
      </c>
    </row>
    <row r="150" ht="14.25" customHeight="1">
      <c r="A150" s="29">
        <v>147.0</v>
      </c>
      <c r="B150" s="30" t="s">
        <v>244</v>
      </c>
      <c r="C150" s="32" t="s">
        <v>172</v>
      </c>
      <c r="D150" s="34" t="s">
        <v>21</v>
      </c>
      <c r="E150" s="92">
        <v>6.0</v>
      </c>
      <c r="F150" s="29">
        <v>40.0</v>
      </c>
      <c r="G150" s="37" t="s">
        <v>22</v>
      </c>
      <c r="H150" s="38">
        <v>80.0</v>
      </c>
      <c r="I150" s="38">
        <v>33.0</v>
      </c>
      <c r="J150" s="38">
        <f t="shared" si="1"/>
        <v>1056</v>
      </c>
      <c r="K150" s="38">
        <f t="shared" si="2"/>
        <v>2144</v>
      </c>
    </row>
    <row r="151" ht="14.25" customHeight="1">
      <c r="A151" s="29">
        <v>148.0</v>
      </c>
      <c r="B151" s="30" t="s">
        <v>245</v>
      </c>
      <c r="C151" s="32" t="s">
        <v>172</v>
      </c>
      <c r="D151" s="34" t="s">
        <v>21</v>
      </c>
      <c r="E151" s="92">
        <v>6.0</v>
      </c>
      <c r="F151" s="29">
        <v>40.0</v>
      </c>
      <c r="G151" s="37" t="s">
        <v>22</v>
      </c>
      <c r="H151" s="38">
        <v>100.0</v>
      </c>
      <c r="I151" s="38">
        <v>33.0</v>
      </c>
      <c r="J151" s="38">
        <f t="shared" si="1"/>
        <v>1320</v>
      </c>
      <c r="K151" s="38">
        <f t="shared" si="2"/>
        <v>2680</v>
      </c>
    </row>
    <row r="152" ht="14.25" customHeight="1">
      <c r="A152" s="29">
        <v>149.0</v>
      </c>
      <c r="B152" s="94" t="s">
        <v>246</v>
      </c>
      <c r="C152" s="32" t="s">
        <v>172</v>
      </c>
      <c r="D152" s="34" t="s">
        <v>21</v>
      </c>
      <c r="E152" s="92">
        <v>6.0</v>
      </c>
      <c r="F152" s="29">
        <v>0.0</v>
      </c>
      <c r="G152" s="95" t="s">
        <v>178</v>
      </c>
      <c r="H152" s="38">
        <v>60.0</v>
      </c>
      <c r="I152" s="38">
        <v>0.0</v>
      </c>
      <c r="J152" s="38">
        <f t="shared" si="1"/>
        <v>0</v>
      </c>
      <c r="K152" s="38">
        <f t="shared" si="2"/>
        <v>0</v>
      </c>
    </row>
    <row r="153" ht="14.25" customHeight="1">
      <c r="A153" s="29">
        <v>150.0</v>
      </c>
      <c r="B153" s="30" t="s">
        <v>247</v>
      </c>
      <c r="C153" s="32" t="s">
        <v>172</v>
      </c>
      <c r="D153" s="34" t="s">
        <v>21</v>
      </c>
      <c r="E153" s="34">
        <v>6.0</v>
      </c>
      <c r="F153" s="29">
        <v>40.0</v>
      </c>
      <c r="G153" s="37" t="s">
        <v>22</v>
      </c>
      <c r="H153" s="38">
        <v>60.0</v>
      </c>
      <c r="I153" s="38">
        <v>33.0</v>
      </c>
      <c r="J153" s="38">
        <f t="shared" si="1"/>
        <v>792</v>
      </c>
      <c r="K153" s="38">
        <f t="shared" si="2"/>
        <v>1608</v>
      </c>
    </row>
    <row r="154" ht="14.25" customHeight="1">
      <c r="A154" s="29">
        <v>151.0</v>
      </c>
      <c r="B154" s="38" t="s">
        <v>248</v>
      </c>
      <c r="C154" s="38" t="s">
        <v>249</v>
      </c>
      <c r="D154" s="38"/>
      <c r="E154" s="38"/>
      <c r="F154" s="38"/>
      <c r="G154" s="37" t="s">
        <v>22</v>
      </c>
      <c r="H154" s="38">
        <v>275.0</v>
      </c>
      <c r="I154" s="38">
        <v>18.5</v>
      </c>
      <c r="J154" s="48">
        <v>13448.0</v>
      </c>
      <c r="K154" s="38"/>
    </row>
    <row r="155" ht="14.25" customHeight="1">
      <c r="A155" s="29">
        <v>152.0</v>
      </c>
      <c r="B155" s="38" t="s">
        <v>250</v>
      </c>
      <c r="C155" s="38" t="s">
        <v>249</v>
      </c>
      <c r="D155" s="38"/>
      <c r="E155" s="38"/>
      <c r="F155" s="38"/>
      <c r="G155" s="37" t="s">
        <v>22</v>
      </c>
      <c r="H155" s="38">
        <v>300.0</v>
      </c>
      <c r="I155" s="38">
        <v>18.5</v>
      </c>
      <c r="J155" s="48">
        <v>14670.0</v>
      </c>
      <c r="K155" s="38"/>
    </row>
    <row r="156" ht="14.25" customHeight="1">
      <c r="A156" s="29">
        <v>153.0</v>
      </c>
      <c r="B156" s="100" t="s">
        <v>251</v>
      </c>
      <c r="C156" s="32" t="s">
        <v>252</v>
      </c>
      <c r="D156" s="34" t="s">
        <v>67</v>
      </c>
      <c r="E156" s="37">
        <v>3.0</v>
      </c>
      <c r="F156" s="101" t="s">
        <v>168</v>
      </c>
      <c r="G156" s="37" t="s">
        <v>22</v>
      </c>
      <c r="H156" s="38" t="s">
        <v>253</v>
      </c>
      <c r="I156" s="38" t="s">
        <v>254</v>
      </c>
      <c r="J156" s="38" t="s">
        <v>255</v>
      </c>
      <c r="K156" s="38"/>
    </row>
    <row r="157" ht="14.25" customHeight="1">
      <c r="A157" s="29">
        <v>154.0</v>
      </c>
      <c r="B157" s="38" t="s">
        <v>256</v>
      </c>
      <c r="C157" s="32" t="s">
        <v>252</v>
      </c>
      <c r="D157" s="34" t="s">
        <v>67</v>
      </c>
      <c r="E157" s="37">
        <v>5.0</v>
      </c>
      <c r="F157" s="29" t="s">
        <v>170</v>
      </c>
      <c r="G157" s="37" t="s">
        <v>22</v>
      </c>
      <c r="H157" s="38" t="s">
        <v>253</v>
      </c>
      <c r="I157" s="38" t="s">
        <v>254</v>
      </c>
      <c r="J157" s="38" t="s">
        <v>257</v>
      </c>
      <c r="K157" s="38"/>
    </row>
    <row r="158" ht="14.25" customHeight="1">
      <c r="A158" s="29">
        <v>155.0</v>
      </c>
      <c r="B158" s="38" t="s">
        <v>258</v>
      </c>
      <c r="C158" s="32" t="s">
        <v>252</v>
      </c>
      <c r="D158" s="34" t="s">
        <v>67</v>
      </c>
      <c r="E158" s="37">
        <v>5.0</v>
      </c>
      <c r="F158" s="29" t="s">
        <v>170</v>
      </c>
      <c r="G158" s="37" t="s">
        <v>22</v>
      </c>
      <c r="H158" s="38" t="s">
        <v>253</v>
      </c>
      <c r="I158" s="38" t="s">
        <v>254</v>
      </c>
      <c r="J158" s="38" t="s">
        <v>257</v>
      </c>
      <c r="K158" s="38"/>
    </row>
    <row r="159" ht="14.25" customHeight="1">
      <c r="A159" s="29">
        <v>156.0</v>
      </c>
      <c r="B159" s="30" t="s">
        <v>259</v>
      </c>
      <c r="C159" s="32" t="s">
        <v>260</v>
      </c>
      <c r="D159" s="34" t="s">
        <v>119</v>
      </c>
      <c r="E159" s="34">
        <v>1.0</v>
      </c>
      <c r="F159" s="37" t="s">
        <v>168</v>
      </c>
      <c r="G159" s="37" t="s">
        <v>261</v>
      </c>
      <c r="H159" s="37">
        <v>500.0</v>
      </c>
      <c r="I159" s="40">
        <v>0.0</v>
      </c>
      <c r="J159" s="102">
        <v>30000.0</v>
      </c>
      <c r="K159" s="102">
        <v>30000.0</v>
      </c>
    </row>
    <row r="160" ht="14.25" customHeight="1">
      <c r="A160" s="29">
        <v>157.0</v>
      </c>
      <c r="B160" s="32" t="s">
        <v>262</v>
      </c>
      <c r="C160" s="32" t="s">
        <v>260</v>
      </c>
      <c r="D160" s="34" t="s">
        <v>119</v>
      </c>
      <c r="E160" s="34">
        <v>2.0</v>
      </c>
      <c r="F160" s="37" t="s">
        <v>168</v>
      </c>
      <c r="G160" s="34" t="s">
        <v>261</v>
      </c>
      <c r="H160" s="37">
        <v>215.0</v>
      </c>
      <c r="I160" s="40">
        <v>0.2</v>
      </c>
      <c r="J160" s="102">
        <v>10320.0</v>
      </c>
      <c r="K160" s="102">
        <v>12900.0</v>
      </c>
    </row>
    <row r="161" ht="14.25" customHeight="1">
      <c r="A161" s="29">
        <v>158.0</v>
      </c>
      <c r="B161" s="32" t="s">
        <v>263</v>
      </c>
      <c r="C161" s="32" t="s">
        <v>260</v>
      </c>
      <c r="D161" s="34" t="s">
        <v>21</v>
      </c>
      <c r="E161" s="34">
        <v>2.0</v>
      </c>
      <c r="F161" s="37" t="s">
        <v>168</v>
      </c>
      <c r="G161" s="34" t="s">
        <v>261</v>
      </c>
      <c r="H161" s="37">
        <v>205.0</v>
      </c>
      <c r="I161" s="40">
        <v>0.2</v>
      </c>
      <c r="J161" s="102">
        <v>9840.0</v>
      </c>
      <c r="K161" s="102">
        <v>12300.0</v>
      </c>
    </row>
    <row r="162" ht="14.25" customHeight="1">
      <c r="A162" s="29">
        <v>159.0</v>
      </c>
      <c r="B162" s="32" t="s">
        <v>264</v>
      </c>
      <c r="C162" s="32" t="s">
        <v>260</v>
      </c>
      <c r="D162" s="34" t="s">
        <v>119</v>
      </c>
      <c r="E162" s="34">
        <v>2.0</v>
      </c>
      <c r="F162" s="37" t="s">
        <v>168</v>
      </c>
      <c r="G162" s="34" t="s">
        <v>261</v>
      </c>
      <c r="H162" s="37">
        <v>205.0</v>
      </c>
      <c r="I162" s="40">
        <v>0.2</v>
      </c>
      <c r="J162" s="102">
        <v>9840.0</v>
      </c>
      <c r="K162" s="102">
        <v>12300.0</v>
      </c>
    </row>
    <row r="163" ht="14.25" customHeight="1">
      <c r="A163" s="29">
        <v>160.0</v>
      </c>
      <c r="B163" s="32" t="s">
        <v>265</v>
      </c>
      <c r="C163" s="32" t="s">
        <v>260</v>
      </c>
      <c r="D163" s="34" t="s">
        <v>119</v>
      </c>
      <c r="E163" s="34">
        <v>2.0</v>
      </c>
      <c r="F163" s="37" t="s">
        <v>168</v>
      </c>
      <c r="G163" s="34" t="s">
        <v>261</v>
      </c>
      <c r="H163" s="37">
        <v>270.0</v>
      </c>
      <c r="I163" s="40">
        <v>0.25</v>
      </c>
      <c r="J163" s="37">
        <v>12150.0</v>
      </c>
      <c r="K163" s="102">
        <v>16200.0</v>
      </c>
    </row>
    <row r="164" ht="14.25" customHeight="1">
      <c r="A164" s="29">
        <v>161.0</v>
      </c>
      <c r="B164" s="32" t="s">
        <v>266</v>
      </c>
      <c r="C164" s="32" t="s">
        <v>260</v>
      </c>
      <c r="D164" s="34" t="s">
        <v>119</v>
      </c>
      <c r="E164" s="34">
        <v>2.0</v>
      </c>
      <c r="F164" s="37" t="s">
        <v>168</v>
      </c>
      <c r="G164" s="34" t="s">
        <v>261</v>
      </c>
      <c r="H164" s="37">
        <v>215.0</v>
      </c>
      <c r="I164" s="40">
        <v>0.2</v>
      </c>
      <c r="J164" s="102">
        <v>10320.0</v>
      </c>
      <c r="K164" s="102">
        <v>12900.0</v>
      </c>
    </row>
    <row r="165" ht="14.25" customHeight="1">
      <c r="A165" s="29">
        <v>162.0</v>
      </c>
      <c r="B165" s="32" t="s">
        <v>267</v>
      </c>
      <c r="C165" s="32" t="s">
        <v>260</v>
      </c>
      <c r="D165" s="34" t="s">
        <v>21</v>
      </c>
      <c r="E165" s="34">
        <v>2.0</v>
      </c>
      <c r="F165" s="37" t="s">
        <v>168</v>
      </c>
      <c r="G165" s="34" t="s">
        <v>261</v>
      </c>
      <c r="H165" s="37">
        <v>215.0</v>
      </c>
      <c r="I165" s="40">
        <v>0.2</v>
      </c>
      <c r="J165" s="102">
        <v>10320.0</v>
      </c>
      <c r="K165" s="102">
        <v>12900.0</v>
      </c>
    </row>
    <row r="166" ht="14.25" customHeight="1">
      <c r="A166" s="29">
        <v>163.0</v>
      </c>
      <c r="B166" s="32" t="s">
        <v>268</v>
      </c>
      <c r="C166" s="32" t="s">
        <v>260</v>
      </c>
      <c r="D166" s="34" t="s">
        <v>119</v>
      </c>
      <c r="E166" s="34">
        <v>2.0</v>
      </c>
      <c r="F166" s="37" t="s">
        <v>168</v>
      </c>
      <c r="G166" s="103" t="s">
        <v>269</v>
      </c>
      <c r="H166" s="37">
        <v>255.0</v>
      </c>
      <c r="I166" s="40">
        <v>0.25</v>
      </c>
      <c r="J166" s="37">
        <v>11475.0</v>
      </c>
      <c r="K166" s="102">
        <v>15300.0</v>
      </c>
    </row>
    <row r="167" ht="14.25" customHeight="1">
      <c r="A167" s="29">
        <v>164.0</v>
      </c>
      <c r="B167" s="32" t="s">
        <v>270</v>
      </c>
      <c r="C167" s="32" t="s">
        <v>260</v>
      </c>
      <c r="D167" s="34" t="s">
        <v>119</v>
      </c>
      <c r="E167" s="34">
        <v>2.0</v>
      </c>
      <c r="F167" s="37" t="s">
        <v>168</v>
      </c>
      <c r="G167" s="34" t="s">
        <v>261</v>
      </c>
      <c r="H167" s="37">
        <v>215.0</v>
      </c>
      <c r="I167" s="40">
        <v>0.2</v>
      </c>
      <c r="J167" s="102">
        <v>10320.0</v>
      </c>
      <c r="K167" s="102">
        <v>12900.0</v>
      </c>
    </row>
    <row r="168" ht="14.25" customHeight="1">
      <c r="A168" s="29">
        <v>165.0</v>
      </c>
      <c r="B168" s="32" t="s">
        <v>271</v>
      </c>
      <c r="C168" s="32" t="s">
        <v>260</v>
      </c>
      <c r="D168" s="34" t="s">
        <v>119</v>
      </c>
      <c r="E168" s="34">
        <v>2.0</v>
      </c>
      <c r="F168" s="37" t="s">
        <v>168</v>
      </c>
      <c r="G168" s="34" t="s">
        <v>261</v>
      </c>
      <c r="H168" s="37">
        <v>215.0</v>
      </c>
      <c r="I168" s="40">
        <v>0.2</v>
      </c>
      <c r="J168" s="102">
        <v>10320.0</v>
      </c>
      <c r="K168" s="102">
        <v>12900.0</v>
      </c>
    </row>
    <row r="169" ht="14.25" customHeight="1">
      <c r="A169" s="29">
        <v>166.0</v>
      </c>
      <c r="B169" s="32" t="s">
        <v>272</v>
      </c>
      <c r="C169" s="32" t="s">
        <v>260</v>
      </c>
      <c r="D169" s="34" t="s">
        <v>273</v>
      </c>
      <c r="E169" s="34">
        <v>3.0</v>
      </c>
      <c r="F169" s="37" t="s">
        <v>168</v>
      </c>
      <c r="G169" s="34" t="s">
        <v>261</v>
      </c>
      <c r="H169" s="37">
        <v>255.0</v>
      </c>
      <c r="I169" s="40">
        <v>0.25</v>
      </c>
      <c r="J169" s="37">
        <v>11475.0</v>
      </c>
      <c r="K169" s="102">
        <v>15300.0</v>
      </c>
    </row>
    <row r="170" ht="14.25" customHeight="1">
      <c r="A170" s="29">
        <v>167.0</v>
      </c>
      <c r="B170" s="32" t="s">
        <v>274</v>
      </c>
      <c r="C170" s="32" t="s">
        <v>260</v>
      </c>
      <c r="D170" s="34" t="s">
        <v>119</v>
      </c>
      <c r="E170" s="34">
        <v>3.0</v>
      </c>
      <c r="F170" s="37" t="s">
        <v>168</v>
      </c>
      <c r="G170" s="34" t="s">
        <v>261</v>
      </c>
      <c r="H170" s="37">
        <v>205.0</v>
      </c>
      <c r="I170" s="40">
        <v>0.2</v>
      </c>
      <c r="J170" s="37">
        <v>9840.0</v>
      </c>
      <c r="K170" s="102">
        <v>12300.0</v>
      </c>
    </row>
    <row r="171" ht="14.25" customHeight="1">
      <c r="A171" s="29">
        <v>168.0</v>
      </c>
      <c r="B171" s="32" t="s">
        <v>275</v>
      </c>
      <c r="C171" s="32" t="s">
        <v>260</v>
      </c>
      <c r="D171" s="34" t="s">
        <v>119</v>
      </c>
      <c r="E171" s="34">
        <v>3.0</v>
      </c>
      <c r="F171" s="37" t="s">
        <v>168</v>
      </c>
      <c r="G171" s="34" t="s">
        <v>261</v>
      </c>
      <c r="H171" s="37">
        <v>255.0</v>
      </c>
      <c r="I171" s="40">
        <v>0.25</v>
      </c>
      <c r="J171" s="37">
        <v>11475.0</v>
      </c>
      <c r="K171" s="102">
        <v>15300.0</v>
      </c>
    </row>
    <row r="172" ht="14.25" customHeight="1">
      <c r="A172" s="29">
        <v>169.0</v>
      </c>
      <c r="B172" s="32" t="s">
        <v>277</v>
      </c>
      <c r="C172" s="32" t="s">
        <v>260</v>
      </c>
      <c r="D172" s="34" t="s">
        <v>119</v>
      </c>
      <c r="E172" s="34">
        <v>3.0</v>
      </c>
      <c r="F172" s="37" t="s">
        <v>168</v>
      </c>
      <c r="G172" s="103" t="s">
        <v>269</v>
      </c>
      <c r="H172" s="37">
        <v>215.0</v>
      </c>
      <c r="I172" s="40">
        <v>0.2</v>
      </c>
      <c r="J172" s="37">
        <v>10320.0</v>
      </c>
      <c r="K172" s="102">
        <v>12900.0</v>
      </c>
    </row>
    <row r="173" ht="14.25" customHeight="1">
      <c r="A173" s="29">
        <v>170.0</v>
      </c>
      <c r="B173" s="32" t="s">
        <v>278</v>
      </c>
      <c r="C173" s="32" t="s">
        <v>260</v>
      </c>
      <c r="D173" s="104" t="s">
        <v>30</v>
      </c>
      <c r="E173" s="104">
        <v>5.0</v>
      </c>
      <c r="F173" s="37" t="s">
        <v>170</v>
      </c>
      <c r="G173" s="37" t="s">
        <v>261</v>
      </c>
      <c r="H173" s="37">
        <v>250.0</v>
      </c>
      <c r="I173" s="40">
        <v>0.25</v>
      </c>
      <c r="J173" s="37">
        <v>7500.0</v>
      </c>
      <c r="K173" s="102">
        <v>10000.0</v>
      </c>
    </row>
    <row r="174" ht="14.25" customHeight="1">
      <c r="A174" s="29">
        <v>171.0</v>
      </c>
      <c r="B174" s="32" t="s">
        <v>279</v>
      </c>
      <c r="C174" s="32" t="s">
        <v>260</v>
      </c>
      <c r="D174" s="34" t="s">
        <v>30</v>
      </c>
      <c r="E174" s="34">
        <v>5.0</v>
      </c>
      <c r="F174" s="37" t="s">
        <v>170</v>
      </c>
      <c r="G174" s="34" t="s">
        <v>261</v>
      </c>
      <c r="H174" s="37">
        <v>250.0</v>
      </c>
      <c r="I174" s="40">
        <v>0.25</v>
      </c>
      <c r="J174" s="37">
        <v>7500.0</v>
      </c>
      <c r="K174" s="37">
        <v>10000.0</v>
      </c>
    </row>
    <row r="175" ht="14.25" customHeight="1">
      <c r="A175" s="29">
        <v>172.0</v>
      </c>
      <c r="B175" s="32" t="s">
        <v>280</v>
      </c>
      <c r="C175" s="32" t="s">
        <v>260</v>
      </c>
      <c r="D175" s="34" t="s">
        <v>30</v>
      </c>
      <c r="E175" s="34">
        <v>5.0</v>
      </c>
      <c r="F175" s="37" t="s">
        <v>170</v>
      </c>
      <c r="G175" s="34" t="s">
        <v>261</v>
      </c>
      <c r="H175" s="37">
        <v>250.0</v>
      </c>
      <c r="I175" s="40">
        <v>0.25</v>
      </c>
      <c r="J175" s="37">
        <v>7500.0</v>
      </c>
      <c r="K175" s="102">
        <v>10000.0</v>
      </c>
    </row>
    <row r="176" ht="14.25" customHeight="1">
      <c r="A176" s="29">
        <v>173.0</v>
      </c>
      <c r="B176" s="32" t="s">
        <v>281</v>
      </c>
      <c r="C176" s="32" t="s">
        <v>260</v>
      </c>
      <c r="D176" s="34" t="s">
        <v>30</v>
      </c>
      <c r="E176" s="34">
        <v>5.0</v>
      </c>
      <c r="F176" s="37" t="s">
        <v>170</v>
      </c>
      <c r="G176" s="34" t="s">
        <v>261</v>
      </c>
      <c r="H176" s="37">
        <v>250.0</v>
      </c>
      <c r="I176" s="40">
        <v>0.25</v>
      </c>
      <c r="J176" s="37">
        <v>7500.0</v>
      </c>
      <c r="K176" s="102">
        <v>10000.0</v>
      </c>
    </row>
    <row r="177" ht="14.25" customHeight="1">
      <c r="A177" s="29">
        <v>174.0</v>
      </c>
      <c r="B177" s="32" t="s">
        <v>282</v>
      </c>
      <c r="C177" s="32" t="s">
        <v>260</v>
      </c>
      <c r="D177" s="34" t="s">
        <v>30</v>
      </c>
      <c r="E177" s="34">
        <v>5.0</v>
      </c>
      <c r="F177" s="37" t="s">
        <v>170</v>
      </c>
      <c r="G177" s="34" t="s">
        <v>261</v>
      </c>
      <c r="H177" s="37">
        <v>250.0</v>
      </c>
      <c r="I177" s="40">
        <v>0.25</v>
      </c>
      <c r="J177" s="37">
        <v>7500.0</v>
      </c>
      <c r="K177" s="102">
        <v>10000.0</v>
      </c>
    </row>
    <row r="178" ht="14.25" customHeight="1">
      <c r="A178" s="29">
        <v>175.0</v>
      </c>
      <c r="B178" s="32" t="s">
        <v>283</v>
      </c>
      <c r="C178" s="32" t="s">
        <v>260</v>
      </c>
      <c r="D178" s="34" t="s">
        <v>30</v>
      </c>
      <c r="E178" s="34">
        <v>5.0</v>
      </c>
      <c r="F178" s="37" t="s">
        <v>170</v>
      </c>
      <c r="G178" s="34" t="s">
        <v>261</v>
      </c>
      <c r="H178" s="37">
        <v>250.0</v>
      </c>
      <c r="I178" s="40">
        <v>0.25</v>
      </c>
      <c r="J178" s="37">
        <v>7500.0</v>
      </c>
      <c r="K178" s="102">
        <v>10000.0</v>
      </c>
    </row>
    <row r="179" ht="14.25" customHeight="1">
      <c r="A179" s="29">
        <v>176.0</v>
      </c>
      <c r="B179" s="32" t="s">
        <v>284</v>
      </c>
      <c r="C179" s="32" t="s">
        <v>260</v>
      </c>
      <c r="D179" s="34" t="s">
        <v>30</v>
      </c>
      <c r="E179" s="34">
        <v>5.0</v>
      </c>
      <c r="F179" s="37" t="s">
        <v>170</v>
      </c>
      <c r="G179" s="34" t="s">
        <v>261</v>
      </c>
      <c r="H179" s="37">
        <v>250.0</v>
      </c>
      <c r="I179" s="40">
        <v>0.25</v>
      </c>
      <c r="J179" s="37">
        <v>7500.0</v>
      </c>
      <c r="K179" s="102">
        <v>10000.0</v>
      </c>
    </row>
    <row r="180" ht="14.25" customHeight="1">
      <c r="A180" s="29">
        <v>177.0</v>
      </c>
      <c r="B180" s="32" t="s">
        <v>285</v>
      </c>
      <c r="C180" s="32" t="s">
        <v>260</v>
      </c>
      <c r="D180" s="34" t="s">
        <v>119</v>
      </c>
      <c r="E180" s="34">
        <v>5.0</v>
      </c>
      <c r="F180" s="37" t="s">
        <v>170</v>
      </c>
      <c r="G180" s="34" t="s">
        <v>261</v>
      </c>
      <c r="H180" s="37">
        <v>230.0</v>
      </c>
      <c r="I180" s="40">
        <v>0.2</v>
      </c>
      <c r="J180" s="37">
        <v>7360.0</v>
      </c>
      <c r="K180" s="102">
        <v>9200.0</v>
      </c>
    </row>
    <row r="181" ht="14.25" customHeight="1">
      <c r="A181" s="29">
        <v>178.0</v>
      </c>
      <c r="B181" s="32" t="s">
        <v>286</v>
      </c>
      <c r="C181" s="32" t="s">
        <v>260</v>
      </c>
      <c r="D181" s="34" t="s">
        <v>119</v>
      </c>
      <c r="E181" s="34">
        <v>5.0</v>
      </c>
      <c r="F181" s="37" t="s">
        <v>170</v>
      </c>
      <c r="G181" s="34" t="s">
        <v>261</v>
      </c>
      <c r="H181" s="37">
        <v>255.0</v>
      </c>
      <c r="I181" s="40">
        <v>0.25</v>
      </c>
      <c r="J181" s="37">
        <v>7650.0</v>
      </c>
      <c r="K181" s="102">
        <v>10200.0</v>
      </c>
    </row>
    <row r="182" ht="14.25" customHeight="1">
      <c r="A182" s="29">
        <v>179.0</v>
      </c>
      <c r="B182" s="32" t="s">
        <v>287</v>
      </c>
      <c r="C182" s="32" t="s">
        <v>260</v>
      </c>
      <c r="D182" s="34" t="s">
        <v>21</v>
      </c>
      <c r="E182" s="34">
        <v>5.0</v>
      </c>
      <c r="F182" s="37" t="s">
        <v>170</v>
      </c>
      <c r="G182" s="34" t="s">
        <v>261</v>
      </c>
      <c r="H182" s="37">
        <v>255.0</v>
      </c>
      <c r="I182" s="40">
        <v>0.25</v>
      </c>
      <c r="J182" s="37">
        <v>7650.0</v>
      </c>
      <c r="K182" s="102">
        <v>10200.0</v>
      </c>
    </row>
    <row r="183" ht="14.25" customHeight="1">
      <c r="A183" s="29">
        <v>180.0</v>
      </c>
      <c r="B183" s="32" t="s">
        <v>288</v>
      </c>
      <c r="C183" s="32" t="s">
        <v>260</v>
      </c>
      <c r="D183" s="34" t="s">
        <v>30</v>
      </c>
      <c r="E183" s="34">
        <v>5.0</v>
      </c>
      <c r="F183" s="37" t="s">
        <v>170</v>
      </c>
      <c r="G183" s="34" t="s">
        <v>261</v>
      </c>
      <c r="H183" s="37">
        <v>250.0</v>
      </c>
      <c r="I183" s="40">
        <v>0.25</v>
      </c>
      <c r="J183" s="37">
        <v>7500.0</v>
      </c>
      <c r="K183" s="102">
        <v>10000.0</v>
      </c>
    </row>
    <row r="184" ht="14.25" customHeight="1">
      <c r="A184" s="29">
        <v>181.0</v>
      </c>
      <c r="B184" s="32" t="s">
        <v>289</v>
      </c>
      <c r="C184" s="32" t="s">
        <v>260</v>
      </c>
      <c r="D184" s="34" t="s">
        <v>30</v>
      </c>
      <c r="E184" s="34">
        <v>5.0</v>
      </c>
      <c r="F184" s="37" t="s">
        <v>170</v>
      </c>
      <c r="G184" s="34" t="s">
        <v>261</v>
      </c>
      <c r="H184" s="37">
        <v>250.0</v>
      </c>
      <c r="I184" s="40">
        <v>0.25</v>
      </c>
      <c r="J184" s="37">
        <v>7500.0</v>
      </c>
      <c r="K184" s="102">
        <v>10000.0</v>
      </c>
    </row>
    <row r="185" ht="14.25" customHeight="1">
      <c r="A185" s="29">
        <v>182.0</v>
      </c>
      <c r="B185" s="32" t="s">
        <v>290</v>
      </c>
      <c r="C185" s="32" t="s">
        <v>260</v>
      </c>
      <c r="D185" s="34" t="s">
        <v>30</v>
      </c>
      <c r="E185" s="34">
        <v>5.0</v>
      </c>
      <c r="F185" s="37" t="s">
        <v>170</v>
      </c>
      <c r="G185" s="34" t="s">
        <v>261</v>
      </c>
      <c r="H185" s="37">
        <v>250.0</v>
      </c>
      <c r="I185" s="40">
        <v>0.25</v>
      </c>
      <c r="J185" s="37">
        <v>7500.0</v>
      </c>
      <c r="K185" s="102">
        <v>10000.0</v>
      </c>
    </row>
    <row r="186" ht="14.25" customHeight="1">
      <c r="A186" s="29">
        <v>183.0</v>
      </c>
      <c r="B186" s="32" t="s">
        <v>291</v>
      </c>
      <c r="C186" s="32" t="s">
        <v>260</v>
      </c>
      <c r="D186" s="34" t="s">
        <v>119</v>
      </c>
      <c r="E186" s="34">
        <v>5.0</v>
      </c>
      <c r="F186" s="37" t="s">
        <v>170</v>
      </c>
      <c r="G186" s="34" t="s">
        <v>261</v>
      </c>
      <c r="H186" s="37">
        <v>300.0</v>
      </c>
      <c r="I186" s="40">
        <v>0.3</v>
      </c>
      <c r="J186" s="37">
        <v>8400.0</v>
      </c>
      <c r="K186" s="102">
        <v>12000.0</v>
      </c>
    </row>
    <row r="187" ht="14.25" customHeight="1">
      <c r="A187" s="29">
        <v>184.0</v>
      </c>
      <c r="B187" s="32" t="s">
        <v>292</v>
      </c>
      <c r="C187" s="32" t="s">
        <v>260</v>
      </c>
      <c r="D187" s="34" t="s">
        <v>119</v>
      </c>
      <c r="E187" s="34">
        <v>5.0</v>
      </c>
      <c r="F187" s="37" t="s">
        <v>170</v>
      </c>
      <c r="G187" s="34" t="s">
        <v>261</v>
      </c>
      <c r="H187" s="37">
        <v>205.0</v>
      </c>
      <c r="I187" s="40">
        <v>0.2</v>
      </c>
      <c r="J187" s="37">
        <v>6560.0</v>
      </c>
      <c r="K187" s="102">
        <v>8200.0</v>
      </c>
    </row>
    <row r="188" ht="14.25" customHeight="1">
      <c r="A188" s="29">
        <v>185.0</v>
      </c>
      <c r="B188" s="107" t="s">
        <v>294</v>
      </c>
      <c r="C188" s="109" t="s">
        <v>295</v>
      </c>
      <c r="D188" s="80" t="s">
        <v>119</v>
      </c>
      <c r="E188" s="80">
        <v>1.0</v>
      </c>
      <c r="F188" s="78">
        <v>60.0</v>
      </c>
      <c r="G188" s="78" t="s">
        <v>296</v>
      </c>
      <c r="H188" s="112">
        <v>495.0</v>
      </c>
      <c r="I188" s="113">
        <v>0.25</v>
      </c>
      <c r="J188" s="112">
        <f t="shared" ref="J188:J265" si="3">H188*(1-I188)</f>
        <v>371.25</v>
      </c>
      <c r="K188" s="116">
        <f t="shared" ref="K188:K265" si="4">F188*J188</f>
        <v>22275</v>
      </c>
    </row>
    <row r="189" ht="14.25" customHeight="1">
      <c r="A189" s="29">
        <v>186.0</v>
      </c>
      <c r="B189" s="107" t="s">
        <v>304</v>
      </c>
      <c r="C189" s="109" t="s">
        <v>295</v>
      </c>
      <c r="D189" s="80" t="s">
        <v>119</v>
      </c>
      <c r="E189" s="80">
        <v>2.0</v>
      </c>
      <c r="F189" s="78">
        <v>60.0</v>
      </c>
      <c r="G189" s="78" t="s">
        <v>296</v>
      </c>
      <c r="H189" s="112">
        <v>495.0</v>
      </c>
      <c r="I189" s="113">
        <v>0.25</v>
      </c>
      <c r="J189" s="112">
        <f t="shared" si="3"/>
        <v>371.25</v>
      </c>
      <c r="K189" s="116">
        <f t="shared" si="4"/>
        <v>22275</v>
      </c>
    </row>
    <row r="190" ht="14.25" customHeight="1">
      <c r="A190" s="29">
        <v>187.0</v>
      </c>
      <c r="B190" s="107" t="s">
        <v>307</v>
      </c>
      <c r="C190" s="109" t="s">
        <v>295</v>
      </c>
      <c r="D190" s="80" t="s">
        <v>119</v>
      </c>
      <c r="E190" s="80">
        <v>2.0</v>
      </c>
      <c r="F190" s="78">
        <v>60.0</v>
      </c>
      <c r="G190" s="78" t="s">
        <v>296</v>
      </c>
      <c r="H190" s="112">
        <v>495.0</v>
      </c>
      <c r="I190" s="113">
        <v>0.25</v>
      </c>
      <c r="J190" s="112">
        <f t="shared" si="3"/>
        <v>371.25</v>
      </c>
      <c r="K190" s="116">
        <f t="shared" si="4"/>
        <v>22275</v>
      </c>
    </row>
    <row r="191" ht="14.25" customHeight="1">
      <c r="A191" s="29">
        <v>188.0</v>
      </c>
      <c r="B191" s="107" t="s">
        <v>310</v>
      </c>
      <c r="C191" s="109" t="s">
        <v>295</v>
      </c>
      <c r="D191" s="80" t="s">
        <v>119</v>
      </c>
      <c r="E191" s="80">
        <v>2.0</v>
      </c>
      <c r="F191" s="78">
        <v>60.0</v>
      </c>
      <c r="G191" s="78" t="s">
        <v>296</v>
      </c>
      <c r="H191" s="112">
        <v>95.0</v>
      </c>
      <c r="I191" s="113">
        <v>0.25</v>
      </c>
      <c r="J191" s="112">
        <f t="shared" si="3"/>
        <v>71.25</v>
      </c>
      <c r="K191" s="116">
        <f t="shared" si="4"/>
        <v>4275</v>
      </c>
    </row>
    <row r="192" ht="14.25" customHeight="1">
      <c r="A192" s="29">
        <v>189.0</v>
      </c>
      <c r="B192" s="107" t="s">
        <v>314</v>
      </c>
      <c r="C192" s="109" t="s">
        <v>295</v>
      </c>
      <c r="D192" s="80" t="s">
        <v>119</v>
      </c>
      <c r="E192" s="80">
        <v>2.0</v>
      </c>
      <c r="F192" s="78">
        <v>60.0</v>
      </c>
      <c r="G192" s="78" t="s">
        <v>296</v>
      </c>
      <c r="H192" s="112">
        <v>95.0</v>
      </c>
      <c r="I192" s="113">
        <v>0.25</v>
      </c>
      <c r="J192" s="112">
        <f t="shared" si="3"/>
        <v>71.25</v>
      </c>
      <c r="K192" s="116">
        <f t="shared" si="4"/>
        <v>4275</v>
      </c>
    </row>
    <row r="193" ht="14.25" customHeight="1">
      <c r="A193" s="29">
        <v>190.0</v>
      </c>
      <c r="B193" s="107" t="s">
        <v>315</v>
      </c>
      <c r="C193" s="109" t="s">
        <v>295</v>
      </c>
      <c r="D193" s="80" t="s">
        <v>119</v>
      </c>
      <c r="E193" s="80">
        <v>3.0</v>
      </c>
      <c r="F193" s="78">
        <v>60.0</v>
      </c>
      <c r="G193" s="78" t="s">
        <v>296</v>
      </c>
      <c r="H193" s="112">
        <v>95.0</v>
      </c>
      <c r="I193" s="113">
        <v>0.25</v>
      </c>
      <c r="J193" s="112">
        <f t="shared" si="3"/>
        <v>71.25</v>
      </c>
      <c r="K193" s="116">
        <f t="shared" si="4"/>
        <v>4275</v>
      </c>
    </row>
    <row r="194" ht="14.25" customHeight="1">
      <c r="A194" s="29">
        <v>191.0</v>
      </c>
      <c r="B194" s="107" t="s">
        <v>316</v>
      </c>
      <c r="C194" s="109" t="s">
        <v>295</v>
      </c>
      <c r="D194" s="80" t="s">
        <v>119</v>
      </c>
      <c r="E194" s="80">
        <v>4.0</v>
      </c>
      <c r="F194" s="78">
        <v>40.0</v>
      </c>
      <c r="G194" s="78" t="s">
        <v>296</v>
      </c>
      <c r="H194" s="112">
        <v>95.0</v>
      </c>
      <c r="I194" s="113">
        <v>0.25</v>
      </c>
      <c r="J194" s="112">
        <f t="shared" si="3"/>
        <v>71.25</v>
      </c>
      <c r="K194" s="116">
        <f t="shared" si="4"/>
        <v>2850</v>
      </c>
    </row>
    <row r="195" ht="14.25" customHeight="1">
      <c r="A195" s="29">
        <v>192.0</v>
      </c>
      <c r="B195" s="107" t="s">
        <v>318</v>
      </c>
      <c r="C195" s="109" t="s">
        <v>295</v>
      </c>
      <c r="D195" s="80" t="s">
        <v>119</v>
      </c>
      <c r="E195" s="80">
        <v>4.0</v>
      </c>
      <c r="F195" s="78">
        <v>40.0</v>
      </c>
      <c r="G195" s="78" t="s">
        <v>296</v>
      </c>
      <c r="H195" s="112">
        <v>495.0</v>
      </c>
      <c r="I195" s="113">
        <v>0.25</v>
      </c>
      <c r="J195" s="112">
        <f t="shared" si="3"/>
        <v>371.25</v>
      </c>
      <c r="K195" s="116">
        <f t="shared" si="4"/>
        <v>14850</v>
      </c>
    </row>
    <row r="196" ht="14.25" customHeight="1">
      <c r="A196" s="29">
        <v>193.0</v>
      </c>
      <c r="B196" s="107" t="s">
        <v>322</v>
      </c>
      <c r="C196" s="109" t="s">
        <v>295</v>
      </c>
      <c r="D196" s="80" t="s">
        <v>119</v>
      </c>
      <c r="E196" s="80">
        <v>4.0</v>
      </c>
      <c r="F196" s="78">
        <v>40.0</v>
      </c>
      <c r="G196" s="78" t="s">
        <v>296</v>
      </c>
      <c r="H196" s="112">
        <v>495.0</v>
      </c>
      <c r="I196" s="113">
        <v>0.25</v>
      </c>
      <c r="J196" s="112">
        <f t="shared" si="3"/>
        <v>371.25</v>
      </c>
      <c r="K196" s="116">
        <f t="shared" si="4"/>
        <v>14850</v>
      </c>
    </row>
    <row r="197" ht="14.25" customHeight="1">
      <c r="A197" s="29">
        <v>194.0</v>
      </c>
      <c r="B197" s="107" t="s">
        <v>323</v>
      </c>
      <c r="C197" s="109" t="s">
        <v>295</v>
      </c>
      <c r="D197" s="80" t="s">
        <v>119</v>
      </c>
      <c r="E197" s="80">
        <v>4.0</v>
      </c>
      <c r="F197" s="78">
        <v>40.0</v>
      </c>
      <c r="G197" s="78" t="s">
        <v>296</v>
      </c>
      <c r="H197" s="112">
        <v>495.0</v>
      </c>
      <c r="I197" s="113">
        <v>0.25</v>
      </c>
      <c r="J197" s="112">
        <f t="shared" si="3"/>
        <v>371.25</v>
      </c>
      <c r="K197" s="116">
        <f t="shared" si="4"/>
        <v>14850</v>
      </c>
    </row>
    <row r="198" ht="14.25" customHeight="1">
      <c r="A198" s="29">
        <v>195.0</v>
      </c>
      <c r="B198" s="107" t="s">
        <v>325</v>
      </c>
      <c r="C198" s="109" t="s">
        <v>295</v>
      </c>
      <c r="D198" s="80" t="s">
        <v>119</v>
      </c>
      <c r="E198" s="80">
        <v>4.0</v>
      </c>
      <c r="F198" s="78">
        <v>40.0</v>
      </c>
      <c r="G198" s="78" t="s">
        <v>296</v>
      </c>
      <c r="H198" s="112">
        <v>495.0</v>
      </c>
      <c r="I198" s="113">
        <v>0.25</v>
      </c>
      <c r="J198" s="112">
        <f t="shared" si="3"/>
        <v>371.25</v>
      </c>
      <c r="K198" s="116">
        <f t="shared" si="4"/>
        <v>14850</v>
      </c>
    </row>
    <row r="199" ht="14.25" customHeight="1">
      <c r="A199" s="29">
        <v>196.0</v>
      </c>
      <c r="B199" s="107" t="s">
        <v>327</v>
      </c>
      <c r="C199" s="109" t="s">
        <v>295</v>
      </c>
      <c r="D199" s="80" t="s">
        <v>21</v>
      </c>
      <c r="E199" s="80">
        <v>4.0</v>
      </c>
      <c r="F199" s="78">
        <v>40.0</v>
      </c>
      <c r="G199" s="78" t="s">
        <v>296</v>
      </c>
      <c r="H199" s="112">
        <v>130.0</v>
      </c>
      <c r="I199" s="113">
        <v>0.25</v>
      </c>
      <c r="J199" s="112">
        <f t="shared" si="3"/>
        <v>97.5</v>
      </c>
      <c r="K199" s="116">
        <f t="shared" si="4"/>
        <v>3900</v>
      </c>
    </row>
    <row r="200" ht="14.25" customHeight="1">
      <c r="A200" s="29">
        <v>197.0</v>
      </c>
      <c r="B200" s="107" t="s">
        <v>328</v>
      </c>
      <c r="C200" s="109" t="s">
        <v>295</v>
      </c>
      <c r="D200" s="80" t="s">
        <v>21</v>
      </c>
      <c r="E200" s="80">
        <v>4.0</v>
      </c>
      <c r="F200" s="78">
        <v>40.0</v>
      </c>
      <c r="G200" s="78" t="s">
        <v>296</v>
      </c>
      <c r="H200" s="112">
        <v>130.0</v>
      </c>
      <c r="I200" s="113">
        <v>0.25</v>
      </c>
      <c r="J200" s="112">
        <f t="shared" si="3"/>
        <v>97.5</v>
      </c>
      <c r="K200" s="116">
        <f t="shared" si="4"/>
        <v>3900</v>
      </c>
    </row>
    <row r="201" ht="14.25" customHeight="1">
      <c r="A201" s="29">
        <v>198.0</v>
      </c>
      <c r="B201" s="107" t="s">
        <v>330</v>
      </c>
      <c r="C201" s="109" t="s">
        <v>295</v>
      </c>
      <c r="D201" s="80" t="s">
        <v>21</v>
      </c>
      <c r="E201" s="80">
        <v>4.0</v>
      </c>
      <c r="F201" s="78">
        <v>40.0</v>
      </c>
      <c r="G201" s="78" t="s">
        <v>296</v>
      </c>
      <c r="H201" s="112">
        <v>130.0</v>
      </c>
      <c r="I201" s="113">
        <v>0.25</v>
      </c>
      <c r="J201" s="112">
        <f t="shared" si="3"/>
        <v>97.5</v>
      </c>
      <c r="K201" s="116">
        <f t="shared" si="4"/>
        <v>3900</v>
      </c>
    </row>
    <row r="202" ht="14.25" customHeight="1">
      <c r="A202" s="29">
        <v>199.0</v>
      </c>
      <c r="B202" s="107" t="s">
        <v>332</v>
      </c>
      <c r="C202" s="109" t="s">
        <v>295</v>
      </c>
      <c r="D202" s="80" t="s">
        <v>21</v>
      </c>
      <c r="E202" s="80">
        <v>4.0</v>
      </c>
      <c r="F202" s="78">
        <v>40.0</v>
      </c>
      <c r="G202" s="78" t="s">
        <v>296</v>
      </c>
      <c r="H202" s="112">
        <v>130.0</v>
      </c>
      <c r="I202" s="113">
        <v>0.25</v>
      </c>
      <c r="J202" s="112">
        <f t="shared" si="3"/>
        <v>97.5</v>
      </c>
      <c r="K202" s="116">
        <f t="shared" si="4"/>
        <v>3900</v>
      </c>
    </row>
    <row r="203" ht="14.25" customHeight="1">
      <c r="A203" s="29">
        <v>200.0</v>
      </c>
      <c r="B203" s="107" t="s">
        <v>334</v>
      </c>
      <c r="C203" s="109" t="s">
        <v>295</v>
      </c>
      <c r="D203" s="80" t="s">
        <v>21</v>
      </c>
      <c r="E203" s="80">
        <v>4.0</v>
      </c>
      <c r="F203" s="78">
        <v>40.0</v>
      </c>
      <c r="G203" s="78" t="s">
        <v>296</v>
      </c>
      <c r="H203" s="112">
        <v>130.0</v>
      </c>
      <c r="I203" s="113">
        <v>0.25</v>
      </c>
      <c r="J203" s="112">
        <f t="shared" si="3"/>
        <v>97.5</v>
      </c>
      <c r="K203" s="116">
        <f t="shared" si="4"/>
        <v>3900</v>
      </c>
    </row>
    <row r="204" ht="14.25" customHeight="1">
      <c r="A204" s="29">
        <v>201.0</v>
      </c>
      <c r="B204" s="107" t="s">
        <v>336</v>
      </c>
      <c r="C204" s="109" t="s">
        <v>295</v>
      </c>
      <c r="D204" s="80" t="s">
        <v>21</v>
      </c>
      <c r="E204" s="80">
        <v>4.0</v>
      </c>
      <c r="F204" s="78">
        <v>40.0</v>
      </c>
      <c r="G204" s="78" t="s">
        <v>296</v>
      </c>
      <c r="H204" s="112">
        <v>130.0</v>
      </c>
      <c r="I204" s="113">
        <v>0.25</v>
      </c>
      <c r="J204" s="112">
        <f t="shared" si="3"/>
        <v>97.5</v>
      </c>
      <c r="K204" s="116">
        <f t="shared" si="4"/>
        <v>3900</v>
      </c>
    </row>
    <row r="205" ht="14.25" customHeight="1">
      <c r="A205" s="29">
        <v>202.0</v>
      </c>
      <c r="B205" s="107" t="s">
        <v>339</v>
      </c>
      <c r="C205" s="109" t="s">
        <v>295</v>
      </c>
      <c r="D205" s="80" t="s">
        <v>21</v>
      </c>
      <c r="E205" s="80">
        <v>5.0</v>
      </c>
      <c r="F205" s="78">
        <v>40.0</v>
      </c>
      <c r="G205" s="78" t="s">
        <v>296</v>
      </c>
      <c r="H205" s="112">
        <v>115.0</v>
      </c>
      <c r="I205" s="113">
        <v>0.25</v>
      </c>
      <c r="J205" s="112">
        <f t="shared" si="3"/>
        <v>86.25</v>
      </c>
      <c r="K205" s="116">
        <f t="shared" si="4"/>
        <v>3450</v>
      </c>
    </row>
    <row r="206" ht="14.25" customHeight="1">
      <c r="A206" s="29">
        <v>203.0</v>
      </c>
      <c r="B206" s="107" t="s">
        <v>342</v>
      </c>
      <c r="C206" s="109" t="s">
        <v>295</v>
      </c>
      <c r="D206" s="80" t="s">
        <v>21</v>
      </c>
      <c r="E206" s="80">
        <v>5.0</v>
      </c>
      <c r="F206" s="78">
        <v>40.0</v>
      </c>
      <c r="G206" s="78" t="s">
        <v>296</v>
      </c>
      <c r="H206" s="112">
        <v>235.0</v>
      </c>
      <c r="I206" s="113">
        <v>0.25</v>
      </c>
      <c r="J206" s="112">
        <f t="shared" si="3"/>
        <v>176.25</v>
      </c>
      <c r="K206" s="116">
        <f t="shared" si="4"/>
        <v>7050</v>
      </c>
    </row>
    <row r="207" ht="14.25" customHeight="1">
      <c r="A207" s="29">
        <v>204.0</v>
      </c>
      <c r="B207" s="107" t="s">
        <v>347</v>
      </c>
      <c r="C207" s="109" t="s">
        <v>295</v>
      </c>
      <c r="D207" s="80" t="s">
        <v>119</v>
      </c>
      <c r="E207" s="80">
        <v>5.0</v>
      </c>
      <c r="F207" s="78">
        <v>40.0</v>
      </c>
      <c r="G207" s="78" t="s">
        <v>296</v>
      </c>
      <c r="H207" s="112">
        <v>95.0</v>
      </c>
      <c r="I207" s="113">
        <v>0.25</v>
      </c>
      <c r="J207" s="112">
        <f t="shared" si="3"/>
        <v>71.25</v>
      </c>
      <c r="K207" s="116">
        <f t="shared" si="4"/>
        <v>2850</v>
      </c>
    </row>
    <row r="208" ht="14.25" customHeight="1">
      <c r="A208" s="29">
        <v>205.0</v>
      </c>
      <c r="B208" s="107" t="s">
        <v>349</v>
      </c>
      <c r="C208" s="109" t="s">
        <v>295</v>
      </c>
      <c r="D208" s="80" t="s">
        <v>119</v>
      </c>
      <c r="E208" s="80">
        <v>5.0</v>
      </c>
      <c r="F208" s="78">
        <v>40.0</v>
      </c>
      <c r="G208" s="78" t="s">
        <v>296</v>
      </c>
      <c r="H208" s="112">
        <v>150.0</v>
      </c>
      <c r="I208" s="113">
        <v>0.25</v>
      </c>
      <c r="J208" s="112">
        <f t="shared" si="3"/>
        <v>112.5</v>
      </c>
      <c r="K208" s="116">
        <f t="shared" si="4"/>
        <v>4500</v>
      </c>
    </row>
    <row r="209" ht="14.25" customHeight="1">
      <c r="A209" s="29">
        <v>206.0</v>
      </c>
      <c r="B209" s="107" t="s">
        <v>350</v>
      </c>
      <c r="C209" s="109" t="s">
        <v>295</v>
      </c>
      <c r="D209" s="80" t="s">
        <v>21</v>
      </c>
      <c r="E209" s="80">
        <v>5.0</v>
      </c>
      <c r="F209" s="78">
        <v>40.0</v>
      </c>
      <c r="G209" s="78" t="s">
        <v>296</v>
      </c>
      <c r="H209" s="112">
        <v>795.0</v>
      </c>
      <c r="I209" s="113">
        <v>0.25</v>
      </c>
      <c r="J209" s="112">
        <f t="shared" si="3"/>
        <v>596.25</v>
      </c>
      <c r="K209" s="116">
        <f t="shared" si="4"/>
        <v>23850</v>
      </c>
    </row>
    <row r="210" ht="14.25" customHeight="1">
      <c r="A210" s="29">
        <v>207.0</v>
      </c>
      <c r="B210" s="107" t="s">
        <v>351</v>
      </c>
      <c r="C210" s="109" t="s">
        <v>295</v>
      </c>
      <c r="D210" s="80" t="s">
        <v>21</v>
      </c>
      <c r="E210" s="80">
        <v>5.0</v>
      </c>
      <c r="F210" s="78">
        <v>40.0</v>
      </c>
      <c r="G210" s="78" t="s">
        <v>296</v>
      </c>
      <c r="H210" s="112">
        <v>135.0</v>
      </c>
      <c r="I210" s="113">
        <v>0.25</v>
      </c>
      <c r="J210" s="112">
        <f t="shared" si="3"/>
        <v>101.25</v>
      </c>
      <c r="K210" s="116">
        <f t="shared" si="4"/>
        <v>4050</v>
      </c>
    </row>
    <row r="211" ht="14.25" customHeight="1">
      <c r="A211" s="29">
        <v>208.0</v>
      </c>
      <c r="B211" s="107" t="s">
        <v>352</v>
      </c>
      <c r="C211" s="109" t="s">
        <v>295</v>
      </c>
      <c r="D211" s="80" t="s">
        <v>21</v>
      </c>
      <c r="E211" s="80">
        <v>5.0</v>
      </c>
      <c r="F211" s="78">
        <v>40.0</v>
      </c>
      <c r="G211" s="78" t="s">
        <v>296</v>
      </c>
      <c r="H211" s="112">
        <v>135.0</v>
      </c>
      <c r="I211" s="113">
        <v>0.25</v>
      </c>
      <c r="J211" s="112">
        <f t="shared" si="3"/>
        <v>101.25</v>
      </c>
      <c r="K211" s="116">
        <f t="shared" si="4"/>
        <v>4050</v>
      </c>
    </row>
    <row r="212" ht="14.25" customHeight="1">
      <c r="A212" s="29">
        <v>209.0</v>
      </c>
      <c r="B212" s="107" t="s">
        <v>353</v>
      </c>
      <c r="C212" s="109" t="s">
        <v>295</v>
      </c>
      <c r="D212" s="80" t="s">
        <v>21</v>
      </c>
      <c r="E212" s="80">
        <v>5.0</v>
      </c>
      <c r="F212" s="78">
        <v>40.0</v>
      </c>
      <c r="G212" s="78" t="s">
        <v>296</v>
      </c>
      <c r="H212" s="112">
        <v>135.0</v>
      </c>
      <c r="I212" s="113">
        <v>0.25</v>
      </c>
      <c r="J212" s="112">
        <f t="shared" si="3"/>
        <v>101.25</v>
      </c>
      <c r="K212" s="116">
        <f t="shared" si="4"/>
        <v>4050</v>
      </c>
    </row>
    <row r="213" ht="14.25" customHeight="1">
      <c r="A213" s="29">
        <v>210.0</v>
      </c>
      <c r="B213" s="107" t="s">
        <v>354</v>
      </c>
      <c r="C213" s="109" t="s">
        <v>295</v>
      </c>
      <c r="D213" s="80" t="s">
        <v>119</v>
      </c>
      <c r="E213" s="80">
        <v>5.0</v>
      </c>
      <c r="F213" s="78">
        <v>40.0</v>
      </c>
      <c r="G213" s="78" t="s">
        <v>296</v>
      </c>
      <c r="H213" s="112">
        <v>95.0</v>
      </c>
      <c r="I213" s="113">
        <v>0.25</v>
      </c>
      <c r="J213" s="112">
        <f t="shared" si="3"/>
        <v>71.25</v>
      </c>
      <c r="K213" s="116">
        <f t="shared" si="4"/>
        <v>2850</v>
      </c>
    </row>
    <row r="214" ht="14.25" customHeight="1">
      <c r="A214" s="29">
        <v>211.0</v>
      </c>
      <c r="B214" s="107" t="s">
        <v>355</v>
      </c>
      <c r="C214" s="109" t="s">
        <v>295</v>
      </c>
      <c r="D214" s="80" t="s">
        <v>21</v>
      </c>
      <c r="E214" s="80">
        <v>5.0</v>
      </c>
      <c r="F214" s="78">
        <v>40.0</v>
      </c>
      <c r="G214" s="78" t="s">
        <v>296</v>
      </c>
      <c r="H214" s="112">
        <v>130.0</v>
      </c>
      <c r="I214" s="113">
        <v>0.25</v>
      </c>
      <c r="J214" s="112">
        <f t="shared" si="3"/>
        <v>97.5</v>
      </c>
      <c r="K214" s="116">
        <f t="shared" si="4"/>
        <v>3900</v>
      </c>
    </row>
    <row r="215" ht="14.25" customHeight="1">
      <c r="A215" s="29">
        <v>212.0</v>
      </c>
      <c r="B215" s="107" t="s">
        <v>356</v>
      </c>
      <c r="C215" s="109" t="s">
        <v>295</v>
      </c>
      <c r="D215" s="80" t="s">
        <v>21</v>
      </c>
      <c r="E215" s="80">
        <v>5.0</v>
      </c>
      <c r="F215" s="78">
        <v>40.0</v>
      </c>
      <c r="G215" s="78" t="s">
        <v>296</v>
      </c>
      <c r="H215" s="112">
        <v>130.0</v>
      </c>
      <c r="I215" s="113">
        <v>0.25</v>
      </c>
      <c r="J215" s="112">
        <f t="shared" si="3"/>
        <v>97.5</v>
      </c>
      <c r="K215" s="116">
        <f t="shared" si="4"/>
        <v>3900</v>
      </c>
    </row>
    <row r="216" ht="14.25" customHeight="1">
      <c r="A216" s="29">
        <v>213.0</v>
      </c>
      <c r="B216" s="107" t="s">
        <v>357</v>
      </c>
      <c r="C216" s="109" t="s">
        <v>295</v>
      </c>
      <c r="D216" s="80" t="s">
        <v>21</v>
      </c>
      <c r="E216" s="80">
        <v>5.0</v>
      </c>
      <c r="F216" s="78">
        <v>40.0</v>
      </c>
      <c r="G216" s="78" t="s">
        <v>296</v>
      </c>
      <c r="H216" s="112">
        <v>795.0</v>
      </c>
      <c r="I216" s="113">
        <v>0.25</v>
      </c>
      <c r="J216" s="112">
        <f t="shared" si="3"/>
        <v>596.25</v>
      </c>
      <c r="K216" s="116">
        <f t="shared" si="4"/>
        <v>23850</v>
      </c>
    </row>
    <row r="217" ht="14.25" customHeight="1">
      <c r="A217" s="29">
        <v>214.0</v>
      </c>
      <c r="B217" s="107" t="s">
        <v>358</v>
      </c>
      <c r="C217" s="109" t="s">
        <v>295</v>
      </c>
      <c r="D217" s="80" t="s">
        <v>21</v>
      </c>
      <c r="E217" s="80">
        <v>5.0</v>
      </c>
      <c r="F217" s="78">
        <v>40.0</v>
      </c>
      <c r="G217" s="78" t="s">
        <v>296</v>
      </c>
      <c r="H217" s="112">
        <v>130.0</v>
      </c>
      <c r="I217" s="113">
        <v>0.25</v>
      </c>
      <c r="J217" s="112">
        <f t="shared" si="3"/>
        <v>97.5</v>
      </c>
      <c r="K217" s="116">
        <f t="shared" si="4"/>
        <v>3900</v>
      </c>
    </row>
    <row r="218" ht="14.25" customHeight="1">
      <c r="A218" s="29">
        <v>215.0</v>
      </c>
      <c r="B218" s="107" t="s">
        <v>359</v>
      </c>
      <c r="C218" s="109" t="s">
        <v>295</v>
      </c>
      <c r="D218" s="80" t="s">
        <v>21</v>
      </c>
      <c r="E218" s="80">
        <v>5.0</v>
      </c>
      <c r="F218" s="78">
        <v>40.0</v>
      </c>
      <c r="G218" s="78" t="s">
        <v>296</v>
      </c>
      <c r="H218" s="112">
        <v>130.0</v>
      </c>
      <c r="I218" s="113">
        <v>0.25</v>
      </c>
      <c r="J218" s="112">
        <f t="shared" si="3"/>
        <v>97.5</v>
      </c>
      <c r="K218" s="116">
        <f t="shared" si="4"/>
        <v>3900</v>
      </c>
    </row>
    <row r="219" ht="14.25" customHeight="1">
      <c r="A219" s="29">
        <v>216.0</v>
      </c>
      <c r="B219" s="107" t="s">
        <v>360</v>
      </c>
      <c r="C219" s="109" t="s">
        <v>295</v>
      </c>
      <c r="D219" s="80" t="s">
        <v>21</v>
      </c>
      <c r="E219" s="80">
        <v>5.0</v>
      </c>
      <c r="F219" s="78">
        <v>40.0</v>
      </c>
      <c r="G219" s="78" t="s">
        <v>296</v>
      </c>
      <c r="H219" s="112">
        <v>130.0</v>
      </c>
      <c r="I219" s="113">
        <v>0.25</v>
      </c>
      <c r="J219" s="112">
        <f t="shared" si="3"/>
        <v>97.5</v>
      </c>
      <c r="K219" s="116">
        <f t="shared" si="4"/>
        <v>3900</v>
      </c>
    </row>
    <row r="220" ht="14.25" customHeight="1">
      <c r="A220" s="29">
        <v>217.0</v>
      </c>
      <c r="B220" s="107" t="s">
        <v>361</v>
      </c>
      <c r="C220" s="109" t="s">
        <v>295</v>
      </c>
      <c r="D220" s="80" t="s">
        <v>21</v>
      </c>
      <c r="E220" s="80">
        <v>5.0</v>
      </c>
      <c r="F220" s="78">
        <v>40.0</v>
      </c>
      <c r="G220" s="78" t="s">
        <v>296</v>
      </c>
      <c r="H220" s="112">
        <v>70.0</v>
      </c>
      <c r="I220" s="113">
        <v>0.25</v>
      </c>
      <c r="J220" s="112">
        <f t="shared" si="3"/>
        <v>52.5</v>
      </c>
      <c r="K220" s="116">
        <f t="shared" si="4"/>
        <v>2100</v>
      </c>
    </row>
    <row r="221" ht="14.25" customHeight="1">
      <c r="A221" s="29">
        <v>218.0</v>
      </c>
      <c r="B221" s="107" t="s">
        <v>362</v>
      </c>
      <c r="C221" s="109" t="s">
        <v>295</v>
      </c>
      <c r="D221" s="80" t="s">
        <v>119</v>
      </c>
      <c r="E221" s="80">
        <v>5.0</v>
      </c>
      <c r="F221" s="78">
        <v>40.0</v>
      </c>
      <c r="G221" s="78" t="s">
        <v>296</v>
      </c>
      <c r="H221" s="112">
        <v>70.0</v>
      </c>
      <c r="I221" s="113">
        <v>0.25</v>
      </c>
      <c r="J221" s="112">
        <f t="shared" si="3"/>
        <v>52.5</v>
      </c>
      <c r="K221" s="116">
        <f t="shared" si="4"/>
        <v>2100</v>
      </c>
    </row>
    <row r="222" ht="14.25" customHeight="1">
      <c r="A222" s="29">
        <v>219.0</v>
      </c>
      <c r="B222" s="107" t="s">
        <v>363</v>
      </c>
      <c r="C222" s="109" t="s">
        <v>295</v>
      </c>
      <c r="D222" s="80" t="s">
        <v>21</v>
      </c>
      <c r="E222" s="80">
        <v>5.0</v>
      </c>
      <c r="F222" s="78">
        <v>40.0</v>
      </c>
      <c r="G222" s="78" t="s">
        <v>296</v>
      </c>
      <c r="H222" s="112">
        <v>130.0</v>
      </c>
      <c r="I222" s="113">
        <v>0.25</v>
      </c>
      <c r="J222" s="112">
        <f t="shared" si="3"/>
        <v>97.5</v>
      </c>
      <c r="K222" s="116">
        <f t="shared" si="4"/>
        <v>3900</v>
      </c>
    </row>
    <row r="223" ht="14.25" customHeight="1">
      <c r="A223" s="29">
        <v>220.0</v>
      </c>
      <c r="B223" s="107" t="s">
        <v>364</v>
      </c>
      <c r="C223" s="109" t="s">
        <v>295</v>
      </c>
      <c r="D223" s="80" t="s">
        <v>21</v>
      </c>
      <c r="E223" s="80">
        <v>5.0</v>
      </c>
      <c r="F223" s="78">
        <v>40.0</v>
      </c>
      <c r="G223" s="78" t="s">
        <v>296</v>
      </c>
      <c r="H223" s="112">
        <v>130.0</v>
      </c>
      <c r="I223" s="113">
        <v>0.25</v>
      </c>
      <c r="J223" s="112">
        <f t="shared" si="3"/>
        <v>97.5</v>
      </c>
      <c r="K223" s="116">
        <f t="shared" si="4"/>
        <v>3900</v>
      </c>
    </row>
    <row r="224" ht="14.25" customHeight="1">
      <c r="A224" s="29">
        <v>221.0</v>
      </c>
      <c r="B224" s="107" t="s">
        <v>365</v>
      </c>
      <c r="C224" s="109" t="s">
        <v>295</v>
      </c>
      <c r="D224" s="80" t="s">
        <v>21</v>
      </c>
      <c r="E224" s="80">
        <v>5.0</v>
      </c>
      <c r="F224" s="78">
        <v>40.0</v>
      </c>
      <c r="G224" s="78" t="s">
        <v>296</v>
      </c>
      <c r="H224" s="112">
        <v>130.0</v>
      </c>
      <c r="I224" s="113">
        <v>0.25</v>
      </c>
      <c r="J224" s="112">
        <f t="shared" si="3"/>
        <v>97.5</v>
      </c>
      <c r="K224" s="116">
        <f t="shared" si="4"/>
        <v>3900</v>
      </c>
    </row>
    <row r="225" ht="14.25" customHeight="1">
      <c r="A225" s="29">
        <v>222.0</v>
      </c>
      <c r="B225" s="107" t="s">
        <v>366</v>
      </c>
      <c r="C225" s="109" t="s">
        <v>295</v>
      </c>
      <c r="D225" s="80" t="s">
        <v>21</v>
      </c>
      <c r="E225" s="80">
        <v>5.0</v>
      </c>
      <c r="F225" s="78">
        <v>40.0</v>
      </c>
      <c r="G225" s="78" t="s">
        <v>296</v>
      </c>
      <c r="H225" s="112">
        <v>130.0</v>
      </c>
      <c r="I225" s="113">
        <v>0.25</v>
      </c>
      <c r="J225" s="112">
        <f t="shared" si="3"/>
        <v>97.5</v>
      </c>
      <c r="K225" s="116">
        <f t="shared" si="4"/>
        <v>3900</v>
      </c>
    </row>
    <row r="226" ht="14.25" customHeight="1">
      <c r="A226" s="29">
        <v>223.0</v>
      </c>
      <c r="B226" s="107" t="s">
        <v>367</v>
      </c>
      <c r="C226" s="109" t="s">
        <v>295</v>
      </c>
      <c r="D226" s="80" t="s">
        <v>21</v>
      </c>
      <c r="E226" s="80">
        <v>5.0</v>
      </c>
      <c r="F226" s="78">
        <v>40.0</v>
      </c>
      <c r="G226" s="78" t="s">
        <v>296</v>
      </c>
      <c r="H226" s="112">
        <v>130.0</v>
      </c>
      <c r="I226" s="113">
        <v>0.25</v>
      </c>
      <c r="J226" s="112">
        <f t="shared" si="3"/>
        <v>97.5</v>
      </c>
      <c r="K226" s="116">
        <f t="shared" si="4"/>
        <v>3900</v>
      </c>
    </row>
    <row r="227" ht="14.25" customHeight="1">
      <c r="A227" s="29">
        <v>224.0</v>
      </c>
      <c r="B227" s="107" t="s">
        <v>368</v>
      </c>
      <c r="C227" s="109" t="s">
        <v>295</v>
      </c>
      <c r="D227" s="80" t="s">
        <v>21</v>
      </c>
      <c r="E227" s="80">
        <v>5.0</v>
      </c>
      <c r="F227" s="78">
        <v>40.0</v>
      </c>
      <c r="G227" s="78" t="s">
        <v>296</v>
      </c>
      <c r="H227" s="112">
        <v>130.0</v>
      </c>
      <c r="I227" s="113">
        <v>0.25</v>
      </c>
      <c r="J227" s="112">
        <f t="shared" si="3"/>
        <v>97.5</v>
      </c>
      <c r="K227" s="116">
        <f t="shared" si="4"/>
        <v>3900</v>
      </c>
    </row>
    <row r="228" ht="14.25" customHeight="1">
      <c r="A228" s="29">
        <v>225.0</v>
      </c>
      <c r="B228" s="107" t="s">
        <v>369</v>
      </c>
      <c r="C228" s="109" t="s">
        <v>295</v>
      </c>
      <c r="D228" s="80" t="s">
        <v>21</v>
      </c>
      <c r="E228" s="80">
        <v>5.0</v>
      </c>
      <c r="F228" s="78">
        <v>40.0</v>
      </c>
      <c r="G228" s="78" t="s">
        <v>296</v>
      </c>
      <c r="H228" s="112">
        <v>130.0</v>
      </c>
      <c r="I228" s="113">
        <v>0.25</v>
      </c>
      <c r="J228" s="112">
        <f t="shared" si="3"/>
        <v>97.5</v>
      </c>
      <c r="K228" s="116">
        <f t="shared" si="4"/>
        <v>3900</v>
      </c>
    </row>
    <row r="229" ht="14.25" customHeight="1">
      <c r="A229" s="29">
        <v>226.0</v>
      </c>
      <c r="B229" s="107" t="s">
        <v>370</v>
      </c>
      <c r="C229" s="109" t="s">
        <v>295</v>
      </c>
      <c r="D229" s="80" t="s">
        <v>21</v>
      </c>
      <c r="E229" s="80">
        <v>5.0</v>
      </c>
      <c r="F229" s="78">
        <v>40.0</v>
      </c>
      <c r="G229" s="78" t="s">
        <v>296</v>
      </c>
      <c r="H229" s="112">
        <v>130.0</v>
      </c>
      <c r="I229" s="113">
        <v>0.25</v>
      </c>
      <c r="J229" s="112">
        <f t="shared" si="3"/>
        <v>97.5</v>
      </c>
      <c r="K229" s="116">
        <f t="shared" si="4"/>
        <v>3900</v>
      </c>
    </row>
    <row r="230" ht="14.25" customHeight="1">
      <c r="A230" s="29">
        <v>227.0</v>
      </c>
      <c r="B230" s="107" t="s">
        <v>371</v>
      </c>
      <c r="C230" s="109" t="s">
        <v>295</v>
      </c>
      <c r="D230" s="80" t="s">
        <v>21</v>
      </c>
      <c r="E230" s="80">
        <v>5.0</v>
      </c>
      <c r="F230" s="78">
        <v>40.0</v>
      </c>
      <c r="G230" s="78" t="s">
        <v>296</v>
      </c>
      <c r="H230" s="112">
        <v>130.0</v>
      </c>
      <c r="I230" s="113">
        <v>0.25</v>
      </c>
      <c r="J230" s="112">
        <f t="shared" si="3"/>
        <v>97.5</v>
      </c>
      <c r="K230" s="116">
        <f t="shared" si="4"/>
        <v>3900</v>
      </c>
    </row>
    <row r="231" ht="14.25" customHeight="1">
      <c r="A231" s="29">
        <v>228.0</v>
      </c>
      <c r="B231" s="107" t="s">
        <v>372</v>
      </c>
      <c r="C231" s="109" t="s">
        <v>295</v>
      </c>
      <c r="D231" s="80" t="s">
        <v>21</v>
      </c>
      <c r="E231" s="80">
        <v>5.0</v>
      </c>
      <c r="F231" s="78">
        <v>40.0</v>
      </c>
      <c r="G231" s="78" t="s">
        <v>296</v>
      </c>
      <c r="H231" s="112">
        <v>130.0</v>
      </c>
      <c r="I231" s="113">
        <v>0.25</v>
      </c>
      <c r="J231" s="112">
        <f t="shared" si="3"/>
        <v>97.5</v>
      </c>
      <c r="K231" s="116">
        <f t="shared" si="4"/>
        <v>3900</v>
      </c>
    </row>
    <row r="232" ht="14.25" customHeight="1">
      <c r="A232" s="29">
        <v>229.0</v>
      </c>
      <c r="B232" s="107" t="s">
        <v>373</v>
      </c>
      <c r="C232" s="109" t="s">
        <v>295</v>
      </c>
      <c r="D232" s="80" t="s">
        <v>21</v>
      </c>
      <c r="E232" s="80">
        <v>5.0</v>
      </c>
      <c r="F232" s="78">
        <v>40.0</v>
      </c>
      <c r="G232" s="78" t="s">
        <v>296</v>
      </c>
      <c r="H232" s="112">
        <v>445.0</v>
      </c>
      <c r="I232" s="113">
        <v>0.25</v>
      </c>
      <c r="J232" s="112">
        <f t="shared" si="3"/>
        <v>333.75</v>
      </c>
      <c r="K232" s="116">
        <f t="shared" si="4"/>
        <v>13350</v>
      </c>
    </row>
    <row r="233" ht="14.25" customHeight="1">
      <c r="A233" s="29">
        <v>230.0</v>
      </c>
      <c r="B233" s="107" t="s">
        <v>374</v>
      </c>
      <c r="C233" s="109" t="s">
        <v>295</v>
      </c>
      <c r="D233" s="80" t="s">
        <v>21</v>
      </c>
      <c r="E233" s="80">
        <v>5.0</v>
      </c>
      <c r="F233" s="78">
        <v>40.0</v>
      </c>
      <c r="G233" s="78" t="s">
        <v>296</v>
      </c>
      <c r="H233" s="112">
        <v>795.0</v>
      </c>
      <c r="I233" s="113">
        <v>0.25</v>
      </c>
      <c r="J233" s="112">
        <f t="shared" si="3"/>
        <v>596.25</v>
      </c>
      <c r="K233" s="116">
        <f t="shared" si="4"/>
        <v>23850</v>
      </c>
    </row>
    <row r="234" ht="14.25" customHeight="1">
      <c r="A234" s="29">
        <v>231.0</v>
      </c>
      <c r="B234" s="107" t="s">
        <v>375</v>
      </c>
      <c r="C234" s="109" t="s">
        <v>295</v>
      </c>
      <c r="D234" s="80" t="s">
        <v>119</v>
      </c>
      <c r="E234" s="80">
        <v>5.0</v>
      </c>
      <c r="F234" s="78">
        <v>40.0</v>
      </c>
      <c r="G234" s="78" t="s">
        <v>296</v>
      </c>
      <c r="H234" s="112">
        <v>70.0</v>
      </c>
      <c r="I234" s="113">
        <v>0.25</v>
      </c>
      <c r="J234" s="112">
        <f t="shared" si="3"/>
        <v>52.5</v>
      </c>
      <c r="K234" s="116">
        <f t="shared" si="4"/>
        <v>2100</v>
      </c>
    </row>
    <row r="235" ht="14.25" customHeight="1">
      <c r="A235" s="29">
        <v>232.0</v>
      </c>
      <c r="B235" s="107" t="s">
        <v>376</v>
      </c>
      <c r="C235" s="109" t="s">
        <v>295</v>
      </c>
      <c r="D235" s="80" t="s">
        <v>21</v>
      </c>
      <c r="E235" s="80">
        <v>5.0</v>
      </c>
      <c r="F235" s="78">
        <v>40.0</v>
      </c>
      <c r="G235" s="78" t="s">
        <v>296</v>
      </c>
      <c r="H235" s="112">
        <v>130.0</v>
      </c>
      <c r="I235" s="113">
        <v>0.25</v>
      </c>
      <c r="J235" s="112">
        <f t="shared" si="3"/>
        <v>97.5</v>
      </c>
      <c r="K235" s="116">
        <f t="shared" si="4"/>
        <v>3900</v>
      </c>
    </row>
    <row r="236" ht="14.25" customHeight="1">
      <c r="A236" s="29">
        <v>233.0</v>
      </c>
      <c r="B236" s="107" t="s">
        <v>377</v>
      </c>
      <c r="C236" s="109" t="s">
        <v>295</v>
      </c>
      <c r="D236" s="80" t="s">
        <v>119</v>
      </c>
      <c r="E236" s="80">
        <v>5.0</v>
      </c>
      <c r="F236" s="78">
        <v>40.0</v>
      </c>
      <c r="G236" s="78" t="s">
        <v>296</v>
      </c>
      <c r="H236" s="112">
        <v>70.0</v>
      </c>
      <c r="I236" s="113">
        <v>0.25</v>
      </c>
      <c r="J236" s="112">
        <f t="shared" si="3"/>
        <v>52.5</v>
      </c>
      <c r="K236" s="116">
        <f t="shared" si="4"/>
        <v>2100</v>
      </c>
    </row>
    <row r="237" ht="14.25" customHeight="1">
      <c r="A237" s="29">
        <v>234.0</v>
      </c>
      <c r="B237" s="107" t="s">
        <v>378</v>
      </c>
      <c r="C237" s="109" t="s">
        <v>295</v>
      </c>
      <c r="D237" s="80" t="s">
        <v>119</v>
      </c>
      <c r="E237" s="80">
        <v>6.0</v>
      </c>
      <c r="F237" s="78">
        <v>40.0</v>
      </c>
      <c r="G237" s="78" t="s">
        <v>296</v>
      </c>
      <c r="H237" s="112">
        <v>325.0</v>
      </c>
      <c r="I237" s="113">
        <v>0.25</v>
      </c>
      <c r="J237" s="112">
        <f t="shared" si="3"/>
        <v>243.75</v>
      </c>
      <c r="K237" s="116">
        <f t="shared" si="4"/>
        <v>9750</v>
      </c>
    </row>
    <row r="238" ht="14.25" customHeight="1">
      <c r="A238" s="29">
        <v>235.0</v>
      </c>
      <c r="B238" s="107" t="s">
        <v>379</v>
      </c>
      <c r="C238" s="109" t="s">
        <v>295</v>
      </c>
      <c r="D238" s="80" t="s">
        <v>119</v>
      </c>
      <c r="E238" s="80">
        <v>6.0</v>
      </c>
      <c r="F238" s="78">
        <v>40.0</v>
      </c>
      <c r="G238" s="78" t="s">
        <v>296</v>
      </c>
      <c r="H238" s="112">
        <v>325.0</v>
      </c>
      <c r="I238" s="113">
        <v>0.25</v>
      </c>
      <c r="J238" s="112">
        <f t="shared" si="3"/>
        <v>243.75</v>
      </c>
      <c r="K238" s="116">
        <f t="shared" si="4"/>
        <v>9750</v>
      </c>
    </row>
    <row r="239" ht="14.25" customHeight="1">
      <c r="A239" s="29">
        <v>236.0</v>
      </c>
      <c r="B239" s="107" t="s">
        <v>380</v>
      </c>
      <c r="C239" s="109" t="s">
        <v>295</v>
      </c>
      <c r="D239" s="80" t="s">
        <v>119</v>
      </c>
      <c r="E239" s="80">
        <v>6.0</v>
      </c>
      <c r="F239" s="78">
        <v>40.0</v>
      </c>
      <c r="G239" s="78" t="s">
        <v>296</v>
      </c>
      <c r="H239" s="112">
        <v>325.0</v>
      </c>
      <c r="I239" s="113">
        <v>0.25</v>
      </c>
      <c r="J239" s="112">
        <f t="shared" si="3"/>
        <v>243.75</v>
      </c>
      <c r="K239" s="116">
        <f t="shared" si="4"/>
        <v>9750</v>
      </c>
    </row>
    <row r="240" ht="14.25" customHeight="1">
      <c r="A240" s="29">
        <v>237.0</v>
      </c>
      <c r="B240" s="107" t="s">
        <v>381</v>
      </c>
      <c r="C240" s="109" t="s">
        <v>295</v>
      </c>
      <c r="D240" s="80" t="s">
        <v>119</v>
      </c>
      <c r="E240" s="80">
        <v>6.0</v>
      </c>
      <c r="F240" s="78">
        <v>40.0</v>
      </c>
      <c r="G240" s="78" t="s">
        <v>296</v>
      </c>
      <c r="H240" s="112">
        <v>325.0</v>
      </c>
      <c r="I240" s="113">
        <v>0.25</v>
      </c>
      <c r="J240" s="112">
        <f t="shared" si="3"/>
        <v>243.75</v>
      </c>
      <c r="K240" s="116">
        <f t="shared" si="4"/>
        <v>9750</v>
      </c>
    </row>
    <row r="241" ht="14.25" customHeight="1">
      <c r="A241" s="29">
        <v>238.0</v>
      </c>
      <c r="B241" s="107" t="s">
        <v>382</v>
      </c>
      <c r="C241" s="109" t="s">
        <v>295</v>
      </c>
      <c r="D241" s="80" t="s">
        <v>119</v>
      </c>
      <c r="E241" s="80">
        <v>6.0</v>
      </c>
      <c r="F241" s="78">
        <v>40.0</v>
      </c>
      <c r="G241" s="78" t="s">
        <v>296</v>
      </c>
      <c r="H241" s="112">
        <v>70.0</v>
      </c>
      <c r="I241" s="113">
        <v>0.25</v>
      </c>
      <c r="J241" s="112">
        <f t="shared" si="3"/>
        <v>52.5</v>
      </c>
      <c r="K241" s="116">
        <f t="shared" si="4"/>
        <v>2100</v>
      </c>
    </row>
    <row r="242" ht="14.25" customHeight="1">
      <c r="A242" s="29">
        <v>239.0</v>
      </c>
      <c r="B242" s="107" t="s">
        <v>383</v>
      </c>
      <c r="C242" s="109" t="s">
        <v>295</v>
      </c>
      <c r="D242" s="80" t="s">
        <v>119</v>
      </c>
      <c r="E242" s="80">
        <v>6.0</v>
      </c>
      <c r="F242" s="78">
        <v>40.0</v>
      </c>
      <c r="G242" s="78" t="s">
        <v>296</v>
      </c>
      <c r="H242" s="112">
        <v>70.0</v>
      </c>
      <c r="I242" s="113">
        <v>0.25</v>
      </c>
      <c r="J242" s="112">
        <f t="shared" si="3"/>
        <v>52.5</v>
      </c>
      <c r="K242" s="116">
        <f t="shared" si="4"/>
        <v>2100</v>
      </c>
    </row>
    <row r="243" ht="14.25" customHeight="1">
      <c r="A243" s="29">
        <v>240.0</v>
      </c>
      <c r="B243" s="107" t="s">
        <v>384</v>
      </c>
      <c r="C243" s="109" t="s">
        <v>295</v>
      </c>
      <c r="D243" s="80" t="s">
        <v>119</v>
      </c>
      <c r="E243" s="80">
        <v>6.0</v>
      </c>
      <c r="F243" s="78">
        <v>40.0</v>
      </c>
      <c r="G243" s="78" t="s">
        <v>296</v>
      </c>
      <c r="H243" s="112">
        <v>70.0</v>
      </c>
      <c r="I243" s="113">
        <v>0.25</v>
      </c>
      <c r="J243" s="112">
        <f t="shared" si="3"/>
        <v>52.5</v>
      </c>
      <c r="K243" s="116">
        <f t="shared" si="4"/>
        <v>2100</v>
      </c>
    </row>
    <row r="244" ht="14.25" customHeight="1">
      <c r="A244" s="29">
        <v>241.0</v>
      </c>
      <c r="B244" s="107" t="s">
        <v>385</v>
      </c>
      <c r="C244" s="109" t="s">
        <v>295</v>
      </c>
      <c r="D244" s="80" t="s">
        <v>119</v>
      </c>
      <c r="E244" s="80">
        <v>6.0</v>
      </c>
      <c r="F244" s="78">
        <v>40.0</v>
      </c>
      <c r="G244" s="78" t="s">
        <v>296</v>
      </c>
      <c r="H244" s="112">
        <v>70.0</v>
      </c>
      <c r="I244" s="113">
        <v>0.25</v>
      </c>
      <c r="J244" s="112">
        <f t="shared" si="3"/>
        <v>52.5</v>
      </c>
      <c r="K244" s="116">
        <f t="shared" si="4"/>
        <v>2100</v>
      </c>
    </row>
    <row r="245" ht="14.25" customHeight="1">
      <c r="A245" s="29">
        <v>242.0</v>
      </c>
      <c r="B245" s="107" t="s">
        <v>386</v>
      </c>
      <c r="C245" s="109" t="s">
        <v>295</v>
      </c>
      <c r="D245" s="80" t="s">
        <v>119</v>
      </c>
      <c r="E245" s="80">
        <v>6.0</v>
      </c>
      <c r="F245" s="78">
        <v>40.0</v>
      </c>
      <c r="G245" s="78" t="s">
        <v>296</v>
      </c>
      <c r="H245" s="112">
        <v>70.0</v>
      </c>
      <c r="I245" s="113">
        <v>0.25</v>
      </c>
      <c r="J245" s="112">
        <f t="shared" si="3"/>
        <v>52.5</v>
      </c>
      <c r="K245" s="116">
        <f t="shared" si="4"/>
        <v>2100</v>
      </c>
    </row>
    <row r="246" ht="14.25" customHeight="1">
      <c r="A246" s="29">
        <v>243.0</v>
      </c>
      <c r="B246" s="107" t="s">
        <v>387</v>
      </c>
      <c r="C246" s="109" t="s">
        <v>295</v>
      </c>
      <c r="D246" s="80" t="s">
        <v>119</v>
      </c>
      <c r="E246" s="80">
        <v>6.0</v>
      </c>
      <c r="F246" s="78">
        <v>40.0</v>
      </c>
      <c r="G246" s="78" t="s">
        <v>296</v>
      </c>
      <c r="H246" s="112">
        <v>70.0</v>
      </c>
      <c r="I246" s="113">
        <v>0.25</v>
      </c>
      <c r="J246" s="112">
        <f t="shared" si="3"/>
        <v>52.5</v>
      </c>
      <c r="K246" s="116">
        <f t="shared" si="4"/>
        <v>2100</v>
      </c>
    </row>
    <row r="247" ht="14.25" customHeight="1">
      <c r="A247" s="29">
        <v>244.0</v>
      </c>
      <c r="B247" s="107" t="s">
        <v>388</v>
      </c>
      <c r="C247" s="109" t="s">
        <v>295</v>
      </c>
      <c r="D247" s="80" t="s">
        <v>119</v>
      </c>
      <c r="E247" s="80">
        <v>6.0</v>
      </c>
      <c r="F247" s="78">
        <v>40.0</v>
      </c>
      <c r="G247" s="78" t="s">
        <v>296</v>
      </c>
      <c r="H247" s="112">
        <v>70.0</v>
      </c>
      <c r="I247" s="113">
        <v>0.25</v>
      </c>
      <c r="J247" s="112">
        <f t="shared" si="3"/>
        <v>52.5</v>
      </c>
      <c r="K247" s="116">
        <f t="shared" si="4"/>
        <v>2100</v>
      </c>
    </row>
    <row r="248" ht="14.25" customHeight="1">
      <c r="A248" s="29">
        <v>245.0</v>
      </c>
      <c r="B248" s="107" t="s">
        <v>389</v>
      </c>
      <c r="C248" s="109" t="s">
        <v>295</v>
      </c>
      <c r="D248" s="80" t="s">
        <v>119</v>
      </c>
      <c r="E248" s="80">
        <v>6.0</v>
      </c>
      <c r="F248" s="78">
        <v>40.0</v>
      </c>
      <c r="G248" s="78" t="s">
        <v>296</v>
      </c>
      <c r="H248" s="112">
        <v>70.0</v>
      </c>
      <c r="I248" s="113">
        <v>0.25</v>
      </c>
      <c r="J248" s="112">
        <f t="shared" si="3"/>
        <v>52.5</v>
      </c>
      <c r="K248" s="116">
        <f t="shared" si="4"/>
        <v>2100</v>
      </c>
    </row>
    <row r="249" ht="14.25" customHeight="1">
      <c r="A249" s="29">
        <v>246.0</v>
      </c>
      <c r="B249" s="107" t="s">
        <v>390</v>
      </c>
      <c r="C249" s="109" t="s">
        <v>295</v>
      </c>
      <c r="D249" s="80" t="s">
        <v>119</v>
      </c>
      <c r="E249" s="80">
        <v>6.0</v>
      </c>
      <c r="F249" s="78">
        <v>40.0</v>
      </c>
      <c r="G249" s="78" t="s">
        <v>296</v>
      </c>
      <c r="H249" s="112">
        <v>325.0</v>
      </c>
      <c r="I249" s="113">
        <v>0.25</v>
      </c>
      <c r="J249" s="112">
        <f t="shared" si="3"/>
        <v>243.75</v>
      </c>
      <c r="K249" s="116">
        <f t="shared" si="4"/>
        <v>9750</v>
      </c>
    </row>
    <row r="250" ht="14.25" customHeight="1">
      <c r="A250" s="29">
        <v>247.0</v>
      </c>
      <c r="B250" s="107" t="s">
        <v>391</v>
      </c>
      <c r="C250" s="109" t="s">
        <v>295</v>
      </c>
      <c r="D250" s="80" t="s">
        <v>119</v>
      </c>
      <c r="E250" s="80">
        <v>6.0</v>
      </c>
      <c r="F250" s="78">
        <v>40.0</v>
      </c>
      <c r="G250" s="78" t="s">
        <v>296</v>
      </c>
      <c r="H250" s="112">
        <v>295.0</v>
      </c>
      <c r="I250" s="113">
        <v>0.25</v>
      </c>
      <c r="J250" s="112">
        <f t="shared" si="3"/>
        <v>221.25</v>
      </c>
      <c r="K250" s="116">
        <f t="shared" si="4"/>
        <v>8850</v>
      </c>
    </row>
    <row r="251" ht="14.25" customHeight="1">
      <c r="A251" s="29">
        <v>248.0</v>
      </c>
      <c r="B251" s="107" t="s">
        <v>392</v>
      </c>
      <c r="C251" s="109" t="s">
        <v>295</v>
      </c>
      <c r="D251" s="80" t="s">
        <v>119</v>
      </c>
      <c r="E251" s="80">
        <v>6.0</v>
      </c>
      <c r="F251" s="78">
        <v>40.0</v>
      </c>
      <c r="G251" s="78" t="s">
        <v>296</v>
      </c>
      <c r="H251" s="112">
        <v>295.0</v>
      </c>
      <c r="I251" s="113">
        <v>0.25</v>
      </c>
      <c r="J251" s="112">
        <f t="shared" si="3"/>
        <v>221.25</v>
      </c>
      <c r="K251" s="116">
        <f t="shared" si="4"/>
        <v>8850</v>
      </c>
    </row>
    <row r="252" ht="14.25" customHeight="1">
      <c r="A252" s="29">
        <v>249.0</v>
      </c>
      <c r="B252" s="107" t="s">
        <v>393</v>
      </c>
      <c r="C252" s="109" t="s">
        <v>295</v>
      </c>
      <c r="D252" s="80" t="s">
        <v>119</v>
      </c>
      <c r="E252" s="80">
        <v>6.0</v>
      </c>
      <c r="F252" s="78">
        <v>40.0</v>
      </c>
      <c r="G252" s="78" t="s">
        <v>296</v>
      </c>
      <c r="H252" s="112">
        <v>130.0</v>
      </c>
      <c r="I252" s="113">
        <v>0.25</v>
      </c>
      <c r="J252" s="112">
        <f t="shared" si="3"/>
        <v>97.5</v>
      </c>
      <c r="K252" s="116">
        <f t="shared" si="4"/>
        <v>3900</v>
      </c>
    </row>
    <row r="253" ht="14.25" customHeight="1">
      <c r="A253" s="29">
        <v>250.0</v>
      </c>
      <c r="B253" s="107" t="s">
        <v>394</v>
      </c>
      <c r="C253" s="109" t="s">
        <v>295</v>
      </c>
      <c r="D253" s="80" t="s">
        <v>119</v>
      </c>
      <c r="E253" s="80">
        <v>6.0</v>
      </c>
      <c r="F253" s="78">
        <v>40.0</v>
      </c>
      <c r="G253" s="78" t="s">
        <v>296</v>
      </c>
      <c r="H253" s="112">
        <v>295.0</v>
      </c>
      <c r="I253" s="113">
        <v>0.25</v>
      </c>
      <c r="J253" s="112">
        <f t="shared" si="3"/>
        <v>221.25</v>
      </c>
      <c r="K253" s="116">
        <f t="shared" si="4"/>
        <v>8850</v>
      </c>
    </row>
    <row r="254" ht="14.25" customHeight="1">
      <c r="A254" s="29">
        <v>251.0</v>
      </c>
      <c r="B254" s="107" t="s">
        <v>395</v>
      </c>
      <c r="C254" s="109" t="s">
        <v>295</v>
      </c>
      <c r="D254" s="80" t="s">
        <v>119</v>
      </c>
      <c r="E254" s="80">
        <v>6.0</v>
      </c>
      <c r="F254" s="78">
        <v>40.0</v>
      </c>
      <c r="G254" s="78" t="s">
        <v>296</v>
      </c>
      <c r="H254" s="112">
        <v>575.0</v>
      </c>
      <c r="I254" s="113">
        <v>0.25</v>
      </c>
      <c r="J254" s="112">
        <f t="shared" si="3"/>
        <v>431.25</v>
      </c>
      <c r="K254" s="116">
        <f t="shared" si="4"/>
        <v>17250</v>
      </c>
    </row>
    <row r="255" ht="14.25" customHeight="1">
      <c r="A255" s="29">
        <v>252.0</v>
      </c>
      <c r="B255" s="107" t="s">
        <v>403</v>
      </c>
      <c r="C255" s="109" t="s">
        <v>295</v>
      </c>
      <c r="D255" s="80" t="s">
        <v>21</v>
      </c>
      <c r="E255" s="80">
        <v>6.0</v>
      </c>
      <c r="F255" s="78">
        <v>40.0</v>
      </c>
      <c r="G255" s="78" t="s">
        <v>296</v>
      </c>
      <c r="H255" s="112">
        <v>135.0</v>
      </c>
      <c r="I255" s="113">
        <v>0.25</v>
      </c>
      <c r="J255" s="112">
        <f t="shared" si="3"/>
        <v>101.25</v>
      </c>
      <c r="K255" s="116">
        <f t="shared" si="4"/>
        <v>4050</v>
      </c>
    </row>
    <row r="256" ht="14.25" customHeight="1">
      <c r="A256" s="29">
        <v>253.0</v>
      </c>
      <c r="B256" s="107" t="s">
        <v>397</v>
      </c>
      <c r="C256" s="109" t="s">
        <v>295</v>
      </c>
      <c r="D256" s="80" t="s">
        <v>21</v>
      </c>
      <c r="E256" s="80">
        <v>6.0</v>
      </c>
      <c r="F256" s="78">
        <v>40.0</v>
      </c>
      <c r="G256" s="78" t="s">
        <v>296</v>
      </c>
      <c r="H256" s="112">
        <v>135.0</v>
      </c>
      <c r="I256" s="113">
        <v>0.25</v>
      </c>
      <c r="J256" s="112">
        <f t="shared" si="3"/>
        <v>101.25</v>
      </c>
      <c r="K256" s="116">
        <f t="shared" si="4"/>
        <v>4050</v>
      </c>
    </row>
    <row r="257" ht="14.25" customHeight="1">
      <c r="A257" s="29">
        <v>254.0</v>
      </c>
      <c r="B257" s="107" t="s">
        <v>398</v>
      </c>
      <c r="C257" s="109" t="s">
        <v>295</v>
      </c>
      <c r="D257" s="80" t="s">
        <v>21</v>
      </c>
      <c r="E257" s="80">
        <v>6.0</v>
      </c>
      <c r="F257" s="78">
        <v>40.0</v>
      </c>
      <c r="G257" s="78" t="s">
        <v>296</v>
      </c>
      <c r="H257" s="112">
        <v>135.0</v>
      </c>
      <c r="I257" s="113">
        <v>0.25</v>
      </c>
      <c r="J257" s="112">
        <f t="shared" si="3"/>
        <v>101.25</v>
      </c>
      <c r="K257" s="116">
        <f t="shared" si="4"/>
        <v>4050</v>
      </c>
    </row>
    <row r="258" ht="14.25" customHeight="1">
      <c r="A258" s="29">
        <v>255.0</v>
      </c>
      <c r="B258" s="107" t="s">
        <v>399</v>
      </c>
      <c r="C258" s="109" t="s">
        <v>295</v>
      </c>
      <c r="D258" s="80" t="s">
        <v>21</v>
      </c>
      <c r="E258" s="80">
        <v>6.0</v>
      </c>
      <c r="F258" s="78">
        <v>40.0</v>
      </c>
      <c r="G258" s="78" t="s">
        <v>296</v>
      </c>
      <c r="H258" s="112">
        <v>135.0</v>
      </c>
      <c r="I258" s="113">
        <v>0.25</v>
      </c>
      <c r="J258" s="112">
        <f t="shared" si="3"/>
        <v>101.25</v>
      </c>
      <c r="K258" s="116">
        <f t="shared" si="4"/>
        <v>4050</v>
      </c>
    </row>
    <row r="259" ht="14.25" customHeight="1">
      <c r="A259" s="29">
        <v>256.0</v>
      </c>
      <c r="B259" s="107" t="s">
        <v>400</v>
      </c>
      <c r="C259" s="109" t="s">
        <v>295</v>
      </c>
      <c r="D259" s="80" t="s">
        <v>119</v>
      </c>
      <c r="E259" s="80">
        <v>6.0</v>
      </c>
      <c r="F259" s="78">
        <v>40.0</v>
      </c>
      <c r="G259" s="78" t="s">
        <v>296</v>
      </c>
      <c r="H259" s="112">
        <v>350.0</v>
      </c>
      <c r="I259" s="113">
        <v>0.25</v>
      </c>
      <c r="J259" s="112">
        <f t="shared" si="3"/>
        <v>262.5</v>
      </c>
      <c r="K259" s="116">
        <f t="shared" si="4"/>
        <v>10500</v>
      </c>
    </row>
    <row r="260" ht="14.25" customHeight="1">
      <c r="A260" s="29">
        <v>257.0</v>
      </c>
      <c r="B260" s="107" t="s">
        <v>401</v>
      </c>
      <c r="C260" s="109" t="s">
        <v>295</v>
      </c>
      <c r="D260" s="80" t="s">
        <v>21</v>
      </c>
      <c r="E260" s="80">
        <v>6.0</v>
      </c>
      <c r="F260" s="78">
        <v>40.0</v>
      </c>
      <c r="G260" s="78" t="s">
        <v>296</v>
      </c>
      <c r="H260" s="112">
        <v>195.0</v>
      </c>
      <c r="I260" s="113">
        <v>0.25</v>
      </c>
      <c r="J260" s="112">
        <f t="shared" si="3"/>
        <v>146.25</v>
      </c>
      <c r="K260" s="116">
        <f t="shared" si="4"/>
        <v>5850</v>
      </c>
    </row>
    <row r="261" ht="14.25" customHeight="1">
      <c r="A261" s="29">
        <v>258.0</v>
      </c>
      <c r="B261" s="107" t="s">
        <v>402</v>
      </c>
      <c r="C261" s="109" t="s">
        <v>295</v>
      </c>
      <c r="D261" s="80" t="s">
        <v>119</v>
      </c>
      <c r="E261" s="80">
        <v>6.0</v>
      </c>
      <c r="F261" s="78">
        <v>40.0</v>
      </c>
      <c r="G261" s="78" t="s">
        <v>296</v>
      </c>
      <c r="H261" s="112">
        <v>225.0</v>
      </c>
      <c r="I261" s="113">
        <v>0.25</v>
      </c>
      <c r="J261" s="112">
        <f t="shared" si="3"/>
        <v>168.75</v>
      </c>
      <c r="K261" s="116">
        <f t="shared" si="4"/>
        <v>6750</v>
      </c>
    </row>
    <row r="262" ht="14.25" customHeight="1">
      <c r="A262" s="29">
        <v>259.0</v>
      </c>
      <c r="B262" s="107" t="s">
        <v>404</v>
      </c>
      <c r="C262" s="109" t="s">
        <v>295</v>
      </c>
      <c r="D262" s="80" t="s">
        <v>119</v>
      </c>
      <c r="E262" s="80">
        <v>6.0</v>
      </c>
      <c r="F262" s="78">
        <v>40.0</v>
      </c>
      <c r="G262" s="78" t="s">
        <v>296</v>
      </c>
      <c r="H262" s="112">
        <v>70.0</v>
      </c>
      <c r="I262" s="113">
        <v>0.25</v>
      </c>
      <c r="J262" s="112">
        <f t="shared" si="3"/>
        <v>52.5</v>
      </c>
      <c r="K262" s="116">
        <f t="shared" si="4"/>
        <v>2100</v>
      </c>
    </row>
    <row r="263" ht="14.25" customHeight="1">
      <c r="A263" s="29">
        <v>260.0</v>
      </c>
      <c r="B263" s="107" t="s">
        <v>405</v>
      </c>
      <c r="C263" s="109" t="s">
        <v>295</v>
      </c>
      <c r="D263" s="80" t="s">
        <v>119</v>
      </c>
      <c r="E263" s="80">
        <v>6.0</v>
      </c>
      <c r="F263" s="78">
        <v>40.0</v>
      </c>
      <c r="G263" s="78" t="s">
        <v>296</v>
      </c>
      <c r="H263" s="112">
        <v>130.0</v>
      </c>
      <c r="I263" s="113">
        <v>0.25</v>
      </c>
      <c r="J263" s="112">
        <f t="shared" si="3"/>
        <v>97.5</v>
      </c>
      <c r="K263" s="116">
        <f t="shared" si="4"/>
        <v>3900</v>
      </c>
    </row>
    <row r="264" ht="14.25" customHeight="1">
      <c r="A264" s="29">
        <v>261.0</v>
      </c>
      <c r="B264" s="107" t="s">
        <v>406</v>
      </c>
      <c r="C264" s="109" t="s">
        <v>295</v>
      </c>
      <c r="D264" s="80" t="s">
        <v>119</v>
      </c>
      <c r="E264" s="80">
        <v>6.0</v>
      </c>
      <c r="F264" s="78">
        <v>40.0</v>
      </c>
      <c r="G264" s="78" t="s">
        <v>296</v>
      </c>
      <c r="H264" s="112">
        <v>325.0</v>
      </c>
      <c r="I264" s="113">
        <v>0.25</v>
      </c>
      <c r="J264" s="112">
        <f t="shared" si="3"/>
        <v>243.75</v>
      </c>
      <c r="K264" s="116">
        <f t="shared" si="4"/>
        <v>9750</v>
      </c>
    </row>
    <row r="265" ht="14.25" customHeight="1">
      <c r="A265" s="29">
        <v>262.0</v>
      </c>
      <c r="B265" s="107" t="s">
        <v>407</v>
      </c>
      <c r="C265" s="109" t="s">
        <v>295</v>
      </c>
      <c r="D265" s="80" t="s">
        <v>119</v>
      </c>
      <c r="E265" s="80">
        <v>6.0</v>
      </c>
      <c r="F265" s="78">
        <v>40.0</v>
      </c>
      <c r="G265" s="78" t="s">
        <v>296</v>
      </c>
      <c r="H265" s="112">
        <v>70.0</v>
      </c>
      <c r="I265" s="113">
        <v>0.25</v>
      </c>
      <c r="J265" s="112">
        <f t="shared" si="3"/>
        <v>52.5</v>
      </c>
      <c r="K265" s="116">
        <f t="shared" si="4"/>
        <v>2100</v>
      </c>
    </row>
    <row r="266" ht="14.25" customHeight="1">
      <c r="A266" s="29">
        <v>263.0</v>
      </c>
      <c r="B266" s="30" t="s">
        <v>259</v>
      </c>
      <c r="C266" s="32" t="s">
        <v>260</v>
      </c>
      <c r="D266" s="34" t="s">
        <v>119</v>
      </c>
      <c r="E266" s="34">
        <v>1.0</v>
      </c>
      <c r="F266" s="37" t="s">
        <v>168</v>
      </c>
      <c r="G266" s="78" t="s">
        <v>296</v>
      </c>
      <c r="H266" s="37">
        <v>500.0</v>
      </c>
      <c r="I266" s="40">
        <v>0.0</v>
      </c>
      <c r="J266" s="102">
        <v>30000.0</v>
      </c>
      <c r="K266" s="102">
        <v>30000.0</v>
      </c>
    </row>
    <row r="267" ht="14.25" customHeight="1">
      <c r="A267" s="29">
        <v>264.0</v>
      </c>
      <c r="B267" s="32" t="s">
        <v>262</v>
      </c>
      <c r="C267" s="32" t="s">
        <v>260</v>
      </c>
      <c r="D267" s="34" t="s">
        <v>119</v>
      </c>
      <c r="E267" s="34">
        <v>2.0</v>
      </c>
      <c r="F267" s="37" t="s">
        <v>168</v>
      </c>
      <c r="G267" s="78" t="s">
        <v>296</v>
      </c>
      <c r="H267" s="37">
        <v>215.0</v>
      </c>
      <c r="I267" s="40">
        <v>0.2</v>
      </c>
      <c r="J267" s="102">
        <v>10320.0</v>
      </c>
      <c r="K267" s="102">
        <v>12900.0</v>
      </c>
    </row>
    <row r="268" ht="14.25" customHeight="1">
      <c r="A268" s="29">
        <v>265.0</v>
      </c>
      <c r="B268" s="32" t="s">
        <v>263</v>
      </c>
      <c r="C268" s="32" t="s">
        <v>260</v>
      </c>
      <c r="D268" s="34" t="s">
        <v>21</v>
      </c>
      <c r="E268" s="34">
        <v>2.0</v>
      </c>
      <c r="F268" s="37" t="s">
        <v>168</v>
      </c>
      <c r="G268" s="78" t="s">
        <v>296</v>
      </c>
      <c r="H268" s="37">
        <v>205.0</v>
      </c>
      <c r="I268" s="40">
        <v>0.2</v>
      </c>
      <c r="J268" s="102">
        <v>9840.0</v>
      </c>
      <c r="K268" s="102">
        <v>12300.0</v>
      </c>
    </row>
    <row r="269" ht="14.25" customHeight="1">
      <c r="A269" s="29">
        <v>266.0</v>
      </c>
      <c r="B269" s="32" t="s">
        <v>264</v>
      </c>
      <c r="C269" s="32" t="s">
        <v>260</v>
      </c>
      <c r="D269" s="34" t="s">
        <v>119</v>
      </c>
      <c r="E269" s="34">
        <v>2.0</v>
      </c>
      <c r="F269" s="37" t="s">
        <v>168</v>
      </c>
      <c r="G269" s="78" t="s">
        <v>296</v>
      </c>
      <c r="H269" s="37">
        <v>205.0</v>
      </c>
      <c r="I269" s="40">
        <v>0.2</v>
      </c>
      <c r="J269" s="102">
        <v>9840.0</v>
      </c>
      <c r="K269" s="102">
        <v>12300.0</v>
      </c>
    </row>
    <row r="270" ht="14.25" customHeight="1">
      <c r="A270" s="29">
        <v>267.0</v>
      </c>
      <c r="B270" s="32" t="s">
        <v>265</v>
      </c>
      <c r="C270" s="32" t="s">
        <v>260</v>
      </c>
      <c r="D270" s="34" t="s">
        <v>119</v>
      </c>
      <c r="E270" s="34">
        <v>2.0</v>
      </c>
      <c r="F270" s="37" t="s">
        <v>168</v>
      </c>
      <c r="G270" s="78" t="s">
        <v>296</v>
      </c>
      <c r="H270" s="37">
        <v>270.0</v>
      </c>
      <c r="I270" s="40">
        <v>0.25</v>
      </c>
      <c r="J270" s="37">
        <v>12150.0</v>
      </c>
      <c r="K270" s="102">
        <v>16200.0</v>
      </c>
    </row>
    <row r="271" ht="14.25" customHeight="1">
      <c r="A271" s="29">
        <v>268.0</v>
      </c>
      <c r="B271" s="32" t="s">
        <v>266</v>
      </c>
      <c r="C271" s="32" t="s">
        <v>260</v>
      </c>
      <c r="D271" s="34" t="s">
        <v>119</v>
      </c>
      <c r="E271" s="34">
        <v>2.0</v>
      </c>
      <c r="F271" s="37" t="s">
        <v>168</v>
      </c>
      <c r="G271" s="78" t="s">
        <v>296</v>
      </c>
      <c r="H271" s="37">
        <v>215.0</v>
      </c>
      <c r="I271" s="40">
        <v>0.2</v>
      </c>
      <c r="J271" s="102">
        <v>10320.0</v>
      </c>
      <c r="K271" s="102">
        <v>12900.0</v>
      </c>
    </row>
    <row r="272" ht="14.25" customHeight="1">
      <c r="A272" s="29">
        <v>269.0</v>
      </c>
      <c r="B272" s="32" t="s">
        <v>267</v>
      </c>
      <c r="C272" s="32" t="s">
        <v>260</v>
      </c>
      <c r="D272" s="34" t="s">
        <v>21</v>
      </c>
      <c r="E272" s="34">
        <v>2.0</v>
      </c>
      <c r="F272" s="37" t="s">
        <v>168</v>
      </c>
      <c r="G272" s="78" t="s">
        <v>296</v>
      </c>
      <c r="H272" s="37">
        <v>215.0</v>
      </c>
      <c r="I272" s="40">
        <v>0.2</v>
      </c>
      <c r="J272" s="102">
        <v>10320.0</v>
      </c>
      <c r="K272" s="102">
        <v>12900.0</v>
      </c>
    </row>
    <row r="273" ht="14.25" customHeight="1">
      <c r="A273" s="29">
        <v>270.0</v>
      </c>
      <c r="B273" s="32" t="s">
        <v>268</v>
      </c>
      <c r="C273" s="32" t="s">
        <v>260</v>
      </c>
      <c r="D273" s="34" t="s">
        <v>119</v>
      </c>
      <c r="E273" s="34">
        <v>2.0</v>
      </c>
      <c r="F273" s="37" t="s">
        <v>168</v>
      </c>
      <c r="G273" s="103" t="s">
        <v>269</v>
      </c>
      <c r="H273" s="37">
        <v>255.0</v>
      </c>
      <c r="I273" s="40">
        <v>0.25</v>
      </c>
      <c r="J273" s="37">
        <v>11475.0</v>
      </c>
      <c r="K273" s="102">
        <v>15300.0</v>
      </c>
    </row>
    <row r="274" ht="14.25" customHeight="1">
      <c r="A274" s="29">
        <v>271.0</v>
      </c>
      <c r="B274" s="32" t="s">
        <v>270</v>
      </c>
      <c r="C274" s="32" t="s">
        <v>260</v>
      </c>
      <c r="D274" s="34" t="s">
        <v>119</v>
      </c>
      <c r="E274" s="34">
        <v>2.0</v>
      </c>
      <c r="F274" s="37" t="s">
        <v>168</v>
      </c>
      <c r="G274" s="78" t="s">
        <v>296</v>
      </c>
      <c r="H274" s="37">
        <v>215.0</v>
      </c>
      <c r="I274" s="40">
        <v>0.2</v>
      </c>
      <c r="J274" s="102">
        <v>10320.0</v>
      </c>
      <c r="K274" s="102">
        <v>12900.0</v>
      </c>
    </row>
    <row r="275" ht="14.25" customHeight="1">
      <c r="A275" s="29">
        <v>272.0</v>
      </c>
      <c r="B275" s="32" t="s">
        <v>271</v>
      </c>
      <c r="C275" s="32" t="s">
        <v>260</v>
      </c>
      <c r="D275" s="34" t="s">
        <v>119</v>
      </c>
      <c r="E275" s="34">
        <v>2.0</v>
      </c>
      <c r="F275" s="37" t="s">
        <v>168</v>
      </c>
      <c r="G275" s="78" t="s">
        <v>296</v>
      </c>
      <c r="H275" s="37">
        <v>215.0</v>
      </c>
      <c r="I275" s="40">
        <v>0.2</v>
      </c>
      <c r="J275" s="102">
        <v>10320.0</v>
      </c>
      <c r="K275" s="102">
        <v>12900.0</v>
      </c>
    </row>
    <row r="276" ht="14.25" customHeight="1">
      <c r="A276" s="29">
        <v>273.0</v>
      </c>
      <c r="B276" s="32" t="s">
        <v>272</v>
      </c>
      <c r="C276" s="32" t="s">
        <v>260</v>
      </c>
      <c r="D276" s="34" t="s">
        <v>273</v>
      </c>
      <c r="E276" s="34">
        <v>3.0</v>
      </c>
      <c r="F276" s="37" t="s">
        <v>168</v>
      </c>
      <c r="G276" s="78" t="s">
        <v>296</v>
      </c>
      <c r="H276" s="37">
        <v>255.0</v>
      </c>
      <c r="I276" s="40">
        <v>0.25</v>
      </c>
      <c r="J276" s="37">
        <v>11475.0</v>
      </c>
      <c r="K276" s="102">
        <v>15300.0</v>
      </c>
    </row>
    <row r="277" ht="14.25" customHeight="1">
      <c r="A277" s="29">
        <v>274.0</v>
      </c>
      <c r="B277" s="32" t="s">
        <v>274</v>
      </c>
      <c r="C277" s="32" t="s">
        <v>260</v>
      </c>
      <c r="D277" s="34" t="s">
        <v>119</v>
      </c>
      <c r="E277" s="34">
        <v>3.0</v>
      </c>
      <c r="F277" s="37" t="s">
        <v>168</v>
      </c>
      <c r="G277" s="78" t="s">
        <v>296</v>
      </c>
      <c r="H277" s="37">
        <v>205.0</v>
      </c>
      <c r="I277" s="40">
        <v>0.2</v>
      </c>
      <c r="J277" s="37">
        <v>9840.0</v>
      </c>
      <c r="K277" s="102">
        <v>12300.0</v>
      </c>
    </row>
    <row r="278" ht="14.25" customHeight="1">
      <c r="A278" s="29">
        <v>275.0</v>
      </c>
      <c r="B278" s="32" t="s">
        <v>275</v>
      </c>
      <c r="C278" s="32" t="s">
        <v>260</v>
      </c>
      <c r="D278" s="34" t="s">
        <v>119</v>
      </c>
      <c r="E278" s="34">
        <v>3.0</v>
      </c>
      <c r="F278" s="37" t="s">
        <v>168</v>
      </c>
      <c r="G278" s="78" t="s">
        <v>296</v>
      </c>
      <c r="H278" s="37">
        <v>255.0</v>
      </c>
      <c r="I278" s="40">
        <v>0.25</v>
      </c>
      <c r="J278" s="37">
        <v>11475.0</v>
      </c>
      <c r="K278" s="102">
        <v>15300.0</v>
      </c>
    </row>
    <row r="279" ht="14.25" customHeight="1">
      <c r="A279" s="29">
        <v>276.0</v>
      </c>
      <c r="B279" s="32" t="s">
        <v>277</v>
      </c>
      <c r="C279" s="32" t="s">
        <v>260</v>
      </c>
      <c r="D279" s="34" t="s">
        <v>119</v>
      </c>
      <c r="E279" s="34">
        <v>3.0</v>
      </c>
      <c r="F279" s="37" t="s">
        <v>168</v>
      </c>
      <c r="G279" s="103" t="s">
        <v>269</v>
      </c>
      <c r="H279" s="37">
        <v>215.0</v>
      </c>
      <c r="I279" s="40">
        <v>0.2</v>
      </c>
      <c r="J279" s="37">
        <v>10320.0</v>
      </c>
      <c r="K279" s="102">
        <v>12900.0</v>
      </c>
    </row>
    <row r="280" ht="14.25" customHeight="1">
      <c r="A280" s="29">
        <v>277.0</v>
      </c>
      <c r="B280" s="32" t="s">
        <v>278</v>
      </c>
      <c r="C280" s="32" t="s">
        <v>260</v>
      </c>
      <c r="D280" s="104" t="s">
        <v>30</v>
      </c>
      <c r="E280" s="104">
        <v>5.0</v>
      </c>
      <c r="F280" s="37" t="s">
        <v>170</v>
      </c>
      <c r="G280" s="78" t="s">
        <v>296</v>
      </c>
      <c r="H280" s="37">
        <v>250.0</v>
      </c>
      <c r="I280" s="40">
        <v>0.25</v>
      </c>
      <c r="J280" s="37">
        <v>7500.0</v>
      </c>
      <c r="K280" s="102">
        <v>10000.0</v>
      </c>
    </row>
    <row r="281" ht="14.25" customHeight="1">
      <c r="A281" s="29">
        <v>278.0</v>
      </c>
      <c r="B281" s="32" t="s">
        <v>279</v>
      </c>
      <c r="C281" s="32" t="s">
        <v>260</v>
      </c>
      <c r="D281" s="34" t="s">
        <v>30</v>
      </c>
      <c r="E281" s="34">
        <v>5.0</v>
      </c>
      <c r="F281" s="37" t="s">
        <v>170</v>
      </c>
      <c r="G281" s="78" t="s">
        <v>296</v>
      </c>
      <c r="H281" s="37">
        <v>250.0</v>
      </c>
      <c r="I281" s="40">
        <v>0.25</v>
      </c>
      <c r="J281" s="37">
        <v>7500.0</v>
      </c>
      <c r="K281" s="37">
        <v>10000.0</v>
      </c>
    </row>
    <row r="282" ht="14.25" customHeight="1">
      <c r="A282" s="29">
        <v>279.0</v>
      </c>
      <c r="B282" s="32" t="s">
        <v>280</v>
      </c>
      <c r="C282" s="32" t="s">
        <v>260</v>
      </c>
      <c r="D282" s="34" t="s">
        <v>30</v>
      </c>
      <c r="E282" s="34">
        <v>5.0</v>
      </c>
      <c r="F282" s="37" t="s">
        <v>170</v>
      </c>
      <c r="G282" s="78" t="s">
        <v>296</v>
      </c>
      <c r="H282" s="37">
        <v>250.0</v>
      </c>
      <c r="I282" s="40">
        <v>0.25</v>
      </c>
      <c r="J282" s="37">
        <v>7500.0</v>
      </c>
      <c r="K282" s="102">
        <v>10000.0</v>
      </c>
    </row>
    <row r="283" ht="14.25" customHeight="1">
      <c r="A283" s="29">
        <v>280.0</v>
      </c>
      <c r="B283" s="32" t="s">
        <v>281</v>
      </c>
      <c r="C283" s="32" t="s">
        <v>260</v>
      </c>
      <c r="D283" s="34" t="s">
        <v>30</v>
      </c>
      <c r="E283" s="34">
        <v>5.0</v>
      </c>
      <c r="F283" s="37" t="s">
        <v>170</v>
      </c>
      <c r="G283" s="78" t="s">
        <v>296</v>
      </c>
      <c r="H283" s="37">
        <v>250.0</v>
      </c>
      <c r="I283" s="40">
        <v>0.25</v>
      </c>
      <c r="J283" s="37">
        <v>7500.0</v>
      </c>
      <c r="K283" s="102">
        <v>10000.0</v>
      </c>
    </row>
    <row r="284" ht="14.25" customHeight="1">
      <c r="A284" s="29">
        <v>281.0</v>
      </c>
      <c r="B284" s="32" t="s">
        <v>282</v>
      </c>
      <c r="C284" s="32" t="s">
        <v>260</v>
      </c>
      <c r="D284" s="34" t="s">
        <v>30</v>
      </c>
      <c r="E284" s="34">
        <v>5.0</v>
      </c>
      <c r="F284" s="37" t="s">
        <v>170</v>
      </c>
      <c r="G284" s="78" t="s">
        <v>296</v>
      </c>
      <c r="H284" s="37">
        <v>250.0</v>
      </c>
      <c r="I284" s="40">
        <v>0.25</v>
      </c>
      <c r="J284" s="37">
        <v>7500.0</v>
      </c>
      <c r="K284" s="102">
        <v>10000.0</v>
      </c>
    </row>
    <row r="285" ht="14.25" customHeight="1">
      <c r="A285" s="29">
        <v>282.0</v>
      </c>
      <c r="B285" s="32" t="s">
        <v>283</v>
      </c>
      <c r="C285" s="32" t="s">
        <v>260</v>
      </c>
      <c r="D285" s="34" t="s">
        <v>30</v>
      </c>
      <c r="E285" s="34">
        <v>5.0</v>
      </c>
      <c r="F285" s="37" t="s">
        <v>170</v>
      </c>
      <c r="G285" s="78" t="s">
        <v>296</v>
      </c>
      <c r="H285" s="37">
        <v>250.0</v>
      </c>
      <c r="I285" s="40">
        <v>0.25</v>
      </c>
      <c r="J285" s="37">
        <v>7500.0</v>
      </c>
      <c r="K285" s="102">
        <v>10000.0</v>
      </c>
    </row>
    <row r="286" ht="14.25" customHeight="1">
      <c r="A286" s="29">
        <v>283.0</v>
      </c>
      <c r="B286" s="32" t="s">
        <v>284</v>
      </c>
      <c r="C286" s="32" t="s">
        <v>260</v>
      </c>
      <c r="D286" s="34" t="s">
        <v>30</v>
      </c>
      <c r="E286" s="34">
        <v>5.0</v>
      </c>
      <c r="F286" s="37" t="s">
        <v>170</v>
      </c>
      <c r="G286" s="78" t="s">
        <v>296</v>
      </c>
      <c r="H286" s="37">
        <v>250.0</v>
      </c>
      <c r="I286" s="40">
        <v>0.25</v>
      </c>
      <c r="J286" s="37">
        <v>7500.0</v>
      </c>
      <c r="K286" s="102">
        <v>10000.0</v>
      </c>
    </row>
    <row r="287" ht="14.25" customHeight="1">
      <c r="A287" s="29">
        <v>284.0</v>
      </c>
      <c r="B287" s="32" t="s">
        <v>285</v>
      </c>
      <c r="C287" s="32" t="s">
        <v>260</v>
      </c>
      <c r="D287" s="34" t="s">
        <v>119</v>
      </c>
      <c r="E287" s="34">
        <v>5.0</v>
      </c>
      <c r="F287" s="37" t="s">
        <v>170</v>
      </c>
      <c r="G287" s="78" t="s">
        <v>296</v>
      </c>
      <c r="H287" s="37">
        <v>230.0</v>
      </c>
      <c r="I287" s="40">
        <v>0.2</v>
      </c>
      <c r="J287" s="37">
        <v>7360.0</v>
      </c>
      <c r="K287" s="102">
        <v>9200.0</v>
      </c>
    </row>
    <row r="288" ht="14.25" customHeight="1">
      <c r="A288" s="29">
        <v>285.0</v>
      </c>
      <c r="B288" s="32" t="s">
        <v>286</v>
      </c>
      <c r="C288" s="32" t="s">
        <v>260</v>
      </c>
      <c r="D288" s="34" t="s">
        <v>119</v>
      </c>
      <c r="E288" s="34">
        <v>5.0</v>
      </c>
      <c r="F288" s="37" t="s">
        <v>170</v>
      </c>
      <c r="G288" s="78" t="s">
        <v>296</v>
      </c>
      <c r="H288" s="37">
        <v>255.0</v>
      </c>
      <c r="I288" s="40">
        <v>0.25</v>
      </c>
      <c r="J288" s="37">
        <v>7650.0</v>
      </c>
      <c r="K288" s="102">
        <v>10200.0</v>
      </c>
    </row>
    <row r="289" ht="14.25" customHeight="1">
      <c r="A289" s="29">
        <v>286.0</v>
      </c>
      <c r="B289" s="32" t="s">
        <v>287</v>
      </c>
      <c r="C289" s="32" t="s">
        <v>260</v>
      </c>
      <c r="D289" s="34" t="s">
        <v>21</v>
      </c>
      <c r="E289" s="34">
        <v>5.0</v>
      </c>
      <c r="F289" s="37" t="s">
        <v>170</v>
      </c>
      <c r="G289" s="78" t="s">
        <v>296</v>
      </c>
      <c r="H289" s="37">
        <v>255.0</v>
      </c>
      <c r="I289" s="40">
        <v>0.25</v>
      </c>
      <c r="J289" s="37">
        <v>7650.0</v>
      </c>
      <c r="K289" s="102">
        <v>10200.0</v>
      </c>
    </row>
    <row r="290" ht="14.25" customHeight="1">
      <c r="A290" s="29">
        <v>287.0</v>
      </c>
      <c r="B290" s="32" t="s">
        <v>288</v>
      </c>
      <c r="C290" s="32" t="s">
        <v>260</v>
      </c>
      <c r="D290" s="34" t="s">
        <v>30</v>
      </c>
      <c r="E290" s="34">
        <v>5.0</v>
      </c>
      <c r="F290" s="37" t="s">
        <v>170</v>
      </c>
      <c r="G290" s="78" t="s">
        <v>296</v>
      </c>
      <c r="H290" s="37">
        <v>250.0</v>
      </c>
      <c r="I290" s="40">
        <v>0.25</v>
      </c>
      <c r="J290" s="37">
        <v>7500.0</v>
      </c>
      <c r="K290" s="102">
        <v>10000.0</v>
      </c>
    </row>
    <row r="291" ht="14.25" customHeight="1">
      <c r="A291" s="29">
        <v>288.0</v>
      </c>
      <c r="B291" s="32" t="s">
        <v>289</v>
      </c>
      <c r="C291" s="32" t="s">
        <v>260</v>
      </c>
      <c r="D291" s="34" t="s">
        <v>30</v>
      </c>
      <c r="E291" s="34">
        <v>5.0</v>
      </c>
      <c r="F291" s="37" t="s">
        <v>170</v>
      </c>
      <c r="G291" s="78" t="s">
        <v>296</v>
      </c>
      <c r="H291" s="37">
        <v>250.0</v>
      </c>
      <c r="I291" s="40">
        <v>0.25</v>
      </c>
      <c r="J291" s="37">
        <v>7500.0</v>
      </c>
      <c r="K291" s="102">
        <v>10000.0</v>
      </c>
    </row>
    <row r="292" ht="14.25" customHeight="1">
      <c r="A292" s="29">
        <v>289.0</v>
      </c>
      <c r="B292" s="32" t="s">
        <v>290</v>
      </c>
      <c r="C292" s="32" t="s">
        <v>260</v>
      </c>
      <c r="D292" s="34" t="s">
        <v>30</v>
      </c>
      <c r="E292" s="34">
        <v>5.0</v>
      </c>
      <c r="F292" s="37" t="s">
        <v>170</v>
      </c>
      <c r="G292" s="78" t="s">
        <v>296</v>
      </c>
      <c r="H292" s="37">
        <v>250.0</v>
      </c>
      <c r="I292" s="40">
        <v>0.25</v>
      </c>
      <c r="J292" s="37">
        <v>7500.0</v>
      </c>
      <c r="K292" s="102">
        <v>10000.0</v>
      </c>
    </row>
    <row r="293" ht="14.25" customHeight="1">
      <c r="A293" s="29">
        <v>290.0</v>
      </c>
      <c r="B293" s="32" t="s">
        <v>291</v>
      </c>
      <c r="C293" s="32" t="s">
        <v>260</v>
      </c>
      <c r="D293" s="34" t="s">
        <v>119</v>
      </c>
      <c r="E293" s="34">
        <v>5.0</v>
      </c>
      <c r="F293" s="37" t="s">
        <v>170</v>
      </c>
      <c r="G293" s="78" t="s">
        <v>296</v>
      </c>
      <c r="H293" s="37">
        <v>300.0</v>
      </c>
      <c r="I293" s="40">
        <v>0.3</v>
      </c>
      <c r="J293" s="37">
        <v>8400.0</v>
      </c>
      <c r="K293" s="102">
        <v>12000.0</v>
      </c>
    </row>
    <row r="294" ht="14.25" customHeight="1">
      <c r="A294" s="29">
        <v>291.0</v>
      </c>
      <c r="B294" s="32" t="s">
        <v>292</v>
      </c>
      <c r="C294" s="32" t="s">
        <v>260</v>
      </c>
      <c r="D294" s="34" t="s">
        <v>119</v>
      </c>
      <c r="E294" s="34">
        <v>5.0</v>
      </c>
      <c r="F294" s="37" t="s">
        <v>170</v>
      </c>
      <c r="G294" s="78" t="s">
        <v>296</v>
      </c>
      <c r="H294" s="37">
        <v>205.0</v>
      </c>
      <c r="I294" s="40">
        <v>0.2</v>
      </c>
      <c r="J294" s="37">
        <v>6560.0</v>
      </c>
      <c r="K294" s="102">
        <v>8200.0</v>
      </c>
    </row>
    <row r="295" ht="14.25" customHeight="1">
      <c r="A295" s="29">
        <v>292.0</v>
      </c>
      <c r="B295" s="30" t="s">
        <v>408</v>
      </c>
      <c r="C295" s="32" t="s">
        <v>409</v>
      </c>
      <c r="D295" s="92" t="s">
        <v>119</v>
      </c>
      <c r="E295" s="92">
        <v>3.0</v>
      </c>
      <c r="F295" s="29" t="s">
        <v>168</v>
      </c>
      <c r="G295" s="37" t="s">
        <v>296</v>
      </c>
      <c r="H295" s="38" t="s">
        <v>466</v>
      </c>
      <c r="I295" s="38" t="s">
        <v>467</v>
      </c>
      <c r="J295" s="38" t="s">
        <v>468</v>
      </c>
      <c r="K295" s="38"/>
    </row>
    <row r="296" ht="14.25" customHeight="1">
      <c r="A296" s="29">
        <v>293.0</v>
      </c>
      <c r="B296" s="30" t="s">
        <v>410</v>
      </c>
      <c r="C296" s="32" t="s">
        <v>409</v>
      </c>
      <c r="D296" s="34" t="s">
        <v>21</v>
      </c>
      <c r="E296" s="34">
        <v>3.0</v>
      </c>
      <c r="F296" s="29" t="s">
        <v>168</v>
      </c>
      <c r="G296" s="37" t="s">
        <v>296</v>
      </c>
      <c r="H296" s="38" t="s">
        <v>466</v>
      </c>
      <c r="I296" s="153" t="s">
        <v>467</v>
      </c>
      <c r="J296" s="38" t="s">
        <v>468</v>
      </c>
      <c r="K296" s="38"/>
    </row>
    <row r="297" ht="14.25" customHeight="1">
      <c r="A297" s="29">
        <v>294.0</v>
      </c>
      <c r="B297" s="154" t="s">
        <v>411</v>
      </c>
      <c r="C297" s="32" t="s">
        <v>409</v>
      </c>
      <c r="D297" s="34" t="s">
        <v>119</v>
      </c>
      <c r="E297" s="34">
        <v>4.0</v>
      </c>
      <c r="F297" s="29" t="s">
        <v>170</v>
      </c>
      <c r="G297" s="37" t="s">
        <v>296</v>
      </c>
      <c r="H297" s="38" t="s">
        <v>466</v>
      </c>
      <c r="I297" s="38" t="s">
        <v>467</v>
      </c>
      <c r="J297" s="38" t="s">
        <v>472</v>
      </c>
      <c r="K297" s="38"/>
    </row>
    <row r="298" ht="14.25" customHeight="1">
      <c r="A298" s="29">
        <v>295.0</v>
      </c>
      <c r="B298" s="30" t="s">
        <v>412</v>
      </c>
      <c r="C298" s="32" t="s">
        <v>409</v>
      </c>
      <c r="D298" s="34" t="s">
        <v>21</v>
      </c>
      <c r="E298" s="34">
        <v>4.0</v>
      </c>
      <c r="F298" s="29" t="s">
        <v>170</v>
      </c>
      <c r="G298" s="37" t="s">
        <v>296</v>
      </c>
      <c r="H298" s="38" t="s">
        <v>466</v>
      </c>
      <c r="I298" s="38" t="s">
        <v>467</v>
      </c>
      <c r="J298" s="38" t="s">
        <v>472</v>
      </c>
      <c r="K298" s="38"/>
    </row>
    <row r="299" ht="14.25" customHeight="1">
      <c r="A299" s="29">
        <v>296.0</v>
      </c>
      <c r="B299" s="30" t="s">
        <v>413</v>
      </c>
      <c r="C299" s="32" t="s">
        <v>409</v>
      </c>
      <c r="D299" s="34" t="s">
        <v>21</v>
      </c>
      <c r="E299" s="34">
        <v>4.0</v>
      </c>
      <c r="F299" s="29" t="s">
        <v>170</v>
      </c>
      <c r="G299" s="37" t="s">
        <v>296</v>
      </c>
      <c r="H299" s="38" t="s">
        <v>466</v>
      </c>
      <c r="I299" s="38" t="s">
        <v>467</v>
      </c>
      <c r="J299" s="38" t="s">
        <v>472</v>
      </c>
      <c r="K299" s="38"/>
    </row>
    <row r="300" ht="14.25" customHeight="1">
      <c r="A300" s="29">
        <v>297.0</v>
      </c>
      <c r="B300" s="30" t="s">
        <v>414</v>
      </c>
      <c r="C300" s="32" t="s">
        <v>409</v>
      </c>
      <c r="D300" s="34" t="s">
        <v>119</v>
      </c>
      <c r="E300" s="34">
        <v>5.0</v>
      </c>
      <c r="F300" s="29" t="s">
        <v>170</v>
      </c>
      <c r="G300" s="37" t="s">
        <v>296</v>
      </c>
      <c r="H300" s="38" t="s">
        <v>466</v>
      </c>
      <c r="I300" s="38" t="s">
        <v>467</v>
      </c>
      <c r="J300" s="38" t="s">
        <v>472</v>
      </c>
      <c r="K300" s="38"/>
    </row>
    <row r="301" ht="14.25" customHeight="1">
      <c r="A301" s="29">
        <v>298.0</v>
      </c>
      <c r="B301" s="30" t="s">
        <v>415</v>
      </c>
      <c r="C301" s="32" t="s">
        <v>409</v>
      </c>
      <c r="D301" s="34" t="s">
        <v>119</v>
      </c>
      <c r="E301" s="34">
        <v>5.0</v>
      </c>
      <c r="F301" s="29" t="s">
        <v>170</v>
      </c>
      <c r="G301" s="37" t="s">
        <v>296</v>
      </c>
      <c r="H301" s="38" t="s">
        <v>466</v>
      </c>
      <c r="I301" s="38" t="s">
        <v>467</v>
      </c>
      <c r="J301" s="38" t="s">
        <v>472</v>
      </c>
      <c r="K301" s="38"/>
    </row>
    <row r="302" ht="14.25" customHeight="1">
      <c r="A302" s="29">
        <v>299.0</v>
      </c>
      <c r="B302" s="30" t="s">
        <v>416</v>
      </c>
      <c r="C302" s="32" t="s">
        <v>409</v>
      </c>
      <c r="D302" s="34" t="s">
        <v>21</v>
      </c>
      <c r="E302" s="34">
        <v>5.0</v>
      </c>
      <c r="F302" s="29" t="s">
        <v>170</v>
      </c>
      <c r="G302" s="37" t="s">
        <v>296</v>
      </c>
      <c r="H302" s="38" t="s">
        <v>466</v>
      </c>
      <c r="I302" s="38" t="s">
        <v>467</v>
      </c>
      <c r="J302" s="38" t="s">
        <v>472</v>
      </c>
      <c r="K302" s="38"/>
    </row>
    <row r="303" ht="14.25" customHeight="1">
      <c r="A303" s="29">
        <v>300.0</v>
      </c>
      <c r="B303" s="30" t="s">
        <v>417</v>
      </c>
      <c r="C303" s="32" t="s">
        <v>409</v>
      </c>
      <c r="D303" s="34" t="s">
        <v>21</v>
      </c>
      <c r="E303" s="34">
        <v>5.0</v>
      </c>
      <c r="F303" s="29" t="s">
        <v>170</v>
      </c>
      <c r="G303" s="37" t="s">
        <v>296</v>
      </c>
      <c r="H303" s="38" t="s">
        <v>466</v>
      </c>
      <c r="I303" s="38" t="s">
        <v>467</v>
      </c>
      <c r="J303" s="38" t="s">
        <v>472</v>
      </c>
      <c r="K303" s="38"/>
    </row>
    <row r="304" ht="14.25" customHeight="1">
      <c r="A304" s="29">
        <v>301.0</v>
      </c>
      <c r="B304" s="30" t="s">
        <v>418</v>
      </c>
      <c r="C304" s="32" t="s">
        <v>409</v>
      </c>
      <c r="D304" s="34" t="s">
        <v>21</v>
      </c>
      <c r="E304" s="34">
        <v>5.0</v>
      </c>
      <c r="F304" s="29" t="s">
        <v>170</v>
      </c>
      <c r="G304" s="37" t="s">
        <v>296</v>
      </c>
      <c r="H304" s="38" t="s">
        <v>466</v>
      </c>
      <c r="I304" s="38" t="s">
        <v>467</v>
      </c>
      <c r="J304" s="38" t="s">
        <v>472</v>
      </c>
      <c r="K304" s="38"/>
    </row>
    <row r="305" ht="14.25" customHeight="1">
      <c r="A305" s="29">
        <v>302.0</v>
      </c>
      <c r="B305" s="30" t="s">
        <v>419</v>
      </c>
      <c r="C305" s="32" t="s">
        <v>409</v>
      </c>
      <c r="D305" s="34" t="s">
        <v>119</v>
      </c>
      <c r="E305" s="34">
        <v>6.0</v>
      </c>
      <c r="F305" s="29" t="s">
        <v>170</v>
      </c>
      <c r="G305" s="37" t="s">
        <v>296</v>
      </c>
      <c r="H305" s="38" t="s">
        <v>466</v>
      </c>
      <c r="I305" s="38" t="s">
        <v>467</v>
      </c>
      <c r="J305" s="38" t="s">
        <v>472</v>
      </c>
      <c r="K305" s="38"/>
    </row>
    <row r="306" ht="14.25" customHeight="1">
      <c r="A306" s="29">
        <v>303.0</v>
      </c>
      <c r="B306" s="30" t="s">
        <v>420</v>
      </c>
      <c r="C306" s="32" t="s">
        <v>409</v>
      </c>
      <c r="D306" s="34" t="s">
        <v>119</v>
      </c>
      <c r="E306" s="34">
        <v>6.0</v>
      </c>
      <c r="F306" s="29" t="s">
        <v>170</v>
      </c>
      <c r="G306" s="37" t="s">
        <v>296</v>
      </c>
      <c r="H306" s="38" t="s">
        <v>466</v>
      </c>
      <c r="I306" s="38" t="s">
        <v>467</v>
      </c>
      <c r="J306" s="38" t="s">
        <v>472</v>
      </c>
      <c r="K306" s="38"/>
    </row>
    <row r="307" ht="14.25" customHeight="1">
      <c r="A307" s="29">
        <v>304.0</v>
      </c>
      <c r="B307" s="30" t="s">
        <v>421</v>
      </c>
      <c r="C307" s="32" t="s">
        <v>422</v>
      </c>
      <c r="D307" s="34" t="s">
        <v>21</v>
      </c>
      <c r="E307" s="34">
        <v>5.0</v>
      </c>
      <c r="F307" s="29" t="s">
        <v>170</v>
      </c>
      <c r="G307" s="37">
        <v>40.0</v>
      </c>
      <c r="H307" s="37">
        <v>299.0</v>
      </c>
      <c r="I307" s="37">
        <v>220.0</v>
      </c>
      <c r="J307" s="37">
        <f t="shared" ref="J307:J330" si="5">+I307*G307</f>
        <v>8800</v>
      </c>
      <c r="K307" s="38"/>
    </row>
    <row r="308" ht="14.25" customHeight="1">
      <c r="A308" s="29">
        <v>305.0</v>
      </c>
      <c r="B308" s="30" t="s">
        <v>423</v>
      </c>
      <c r="C308" s="32" t="s">
        <v>422</v>
      </c>
      <c r="D308" s="34" t="s">
        <v>21</v>
      </c>
      <c r="E308" s="34">
        <v>5.0</v>
      </c>
      <c r="F308" s="29" t="s">
        <v>170</v>
      </c>
      <c r="G308" s="37">
        <v>40.0</v>
      </c>
      <c r="H308" s="37">
        <v>299.0</v>
      </c>
      <c r="I308" s="37">
        <v>220.0</v>
      </c>
      <c r="J308" s="37">
        <f t="shared" si="5"/>
        <v>8800</v>
      </c>
      <c r="K308" s="38"/>
    </row>
    <row r="309" ht="14.25" customHeight="1">
      <c r="A309" s="29">
        <v>306.0</v>
      </c>
      <c r="B309" s="30" t="s">
        <v>424</v>
      </c>
      <c r="C309" s="32" t="s">
        <v>422</v>
      </c>
      <c r="D309" s="34" t="s">
        <v>21</v>
      </c>
      <c r="E309" s="34">
        <v>5.0</v>
      </c>
      <c r="F309" s="29" t="s">
        <v>170</v>
      </c>
      <c r="G309" s="37">
        <v>40.0</v>
      </c>
      <c r="H309" s="37">
        <v>299.0</v>
      </c>
      <c r="I309" s="37">
        <v>220.0</v>
      </c>
      <c r="J309" s="37">
        <f t="shared" si="5"/>
        <v>8800</v>
      </c>
      <c r="K309" s="38"/>
    </row>
    <row r="310" ht="14.25" customHeight="1">
      <c r="A310" s="29">
        <v>307.0</v>
      </c>
      <c r="B310" s="30" t="s">
        <v>425</v>
      </c>
      <c r="C310" s="32" t="s">
        <v>422</v>
      </c>
      <c r="D310" s="34" t="s">
        <v>21</v>
      </c>
      <c r="E310" s="34">
        <v>5.0</v>
      </c>
      <c r="F310" s="29" t="s">
        <v>170</v>
      </c>
      <c r="G310" s="37">
        <v>40.0</v>
      </c>
      <c r="H310" s="37">
        <v>299.0</v>
      </c>
      <c r="I310" s="37">
        <v>220.0</v>
      </c>
      <c r="J310" s="37">
        <f t="shared" si="5"/>
        <v>8800</v>
      </c>
      <c r="K310" s="38"/>
    </row>
    <row r="311" ht="14.25" customHeight="1">
      <c r="A311" s="29">
        <v>308.0</v>
      </c>
      <c r="B311" s="30" t="s">
        <v>510</v>
      </c>
      <c r="C311" s="32" t="s">
        <v>422</v>
      </c>
      <c r="D311" s="34" t="s">
        <v>21</v>
      </c>
      <c r="E311" s="34">
        <v>5.0</v>
      </c>
      <c r="F311" s="29" t="s">
        <v>170</v>
      </c>
      <c r="G311" s="155">
        <v>0.0</v>
      </c>
      <c r="H311" s="37">
        <v>299.0</v>
      </c>
      <c r="I311" s="37">
        <v>220.0</v>
      </c>
      <c r="J311" s="37">
        <f t="shared" si="5"/>
        <v>0</v>
      </c>
      <c r="K311" s="38"/>
    </row>
    <row r="312" ht="14.25" customHeight="1">
      <c r="A312" s="29">
        <v>309.0</v>
      </c>
      <c r="B312" s="30" t="s">
        <v>426</v>
      </c>
      <c r="C312" s="32" t="s">
        <v>422</v>
      </c>
      <c r="D312" s="34" t="s">
        <v>21</v>
      </c>
      <c r="E312" s="34">
        <v>5.0</v>
      </c>
      <c r="F312" s="29" t="s">
        <v>170</v>
      </c>
      <c r="G312" s="37">
        <f>62-22</f>
        <v>40</v>
      </c>
      <c r="H312" s="37">
        <v>299.0</v>
      </c>
      <c r="I312" s="37">
        <v>220.0</v>
      </c>
      <c r="J312" s="37">
        <f t="shared" si="5"/>
        <v>8800</v>
      </c>
      <c r="K312" s="38"/>
    </row>
    <row r="313" ht="14.25" customHeight="1">
      <c r="A313" s="29">
        <v>310.0</v>
      </c>
      <c r="B313" s="30" t="s">
        <v>427</v>
      </c>
      <c r="C313" s="32" t="s">
        <v>422</v>
      </c>
      <c r="D313" s="34" t="s">
        <v>21</v>
      </c>
      <c r="E313" s="34">
        <v>5.0</v>
      </c>
      <c r="F313" s="29" t="s">
        <v>170</v>
      </c>
      <c r="G313" s="37">
        <v>40.0</v>
      </c>
      <c r="H313" s="37">
        <v>299.0</v>
      </c>
      <c r="I313" s="37">
        <v>220.0</v>
      </c>
      <c r="J313" s="37">
        <f t="shared" si="5"/>
        <v>8800</v>
      </c>
      <c r="K313" s="38"/>
    </row>
    <row r="314" ht="14.25" customHeight="1">
      <c r="A314" s="29">
        <v>311.0</v>
      </c>
      <c r="B314" s="30" t="s">
        <v>428</v>
      </c>
      <c r="C314" s="32" t="s">
        <v>422</v>
      </c>
      <c r="D314" s="34" t="s">
        <v>21</v>
      </c>
      <c r="E314" s="34">
        <v>5.0</v>
      </c>
      <c r="F314" s="29" t="s">
        <v>170</v>
      </c>
      <c r="G314" s="37">
        <v>40.0</v>
      </c>
      <c r="H314" s="37">
        <v>299.0</v>
      </c>
      <c r="I314" s="37">
        <v>220.0</v>
      </c>
      <c r="J314" s="37">
        <f t="shared" si="5"/>
        <v>8800</v>
      </c>
      <c r="K314" s="38"/>
    </row>
    <row r="315" ht="14.25" customHeight="1">
      <c r="A315" s="29">
        <v>312.0</v>
      </c>
      <c r="B315" s="30" t="s">
        <v>429</v>
      </c>
      <c r="C315" s="32" t="s">
        <v>422</v>
      </c>
      <c r="D315" s="34" t="s">
        <v>21</v>
      </c>
      <c r="E315" s="34">
        <v>5.0</v>
      </c>
      <c r="F315" s="29" t="s">
        <v>170</v>
      </c>
      <c r="G315" s="37">
        <v>40.0</v>
      </c>
      <c r="H315" s="37">
        <v>299.0</v>
      </c>
      <c r="I315" s="37">
        <v>220.0</v>
      </c>
      <c r="J315" s="37">
        <f t="shared" si="5"/>
        <v>8800</v>
      </c>
      <c r="K315" s="38"/>
    </row>
    <row r="316" ht="14.25" customHeight="1">
      <c r="A316" s="29">
        <v>313.0</v>
      </c>
      <c r="B316" s="30" t="s">
        <v>430</v>
      </c>
      <c r="C316" s="32" t="s">
        <v>422</v>
      </c>
      <c r="D316" s="34" t="s">
        <v>21</v>
      </c>
      <c r="E316" s="34">
        <v>5.0</v>
      </c>
      <c r="F316" s="29" t="s">
        <v>170</v>
      </c>
      <c r="G316" s="37">
        <v>40.0</v>
      </c>
      <c r="H316" s="37">
        <v>299.0</v>
      </c>
      <c r="I316" s="37">
        <v>220.0</v>
      </c>
      <c r="J316" s="37">
        <f t="shared" si="5"/>
        <v>8800</v>
      </c>
      <c r="K316" s="38"/>
    </row>
    <row r="317" ht="14.25" customHeight="1">
      <c r="A317" s="29">
        <v>314.0</v>
      </c>
      <c r="B317" s="30" t="s">
        <v>431</v>
      </c>
      <c r="C317" s="32" t="s">
        <v>422</v>
      </c>
      <c r="D317" s="34" t="s">
        <v>21</v>
      </c>
      <c r="E317" s="34">
        <v>6.0</v>
      </c>
      <c r="F317" s="29" t="s">
        <v>170</v>
      </c>
      <c r="G317" s="37">
        <v>40.0</v>
      </c>
      <c r="H317" s="37">
        <v>299.0</v>
      </c>
      <c r="I317" s="37">
        <v>220.0</v>
      </c>
      <c r="J317" s="37">
        <f t="shared" si="5"/>
        <v>8800</v>
      </c>
      <c r="K317" s="38"/>
    </row>
    <row r="318" ht="14.25" customHeight="1">
      <c r="A318" s="29">
        <v>315.0</v>
      </c>
      <c r="B318" s="30" t="s">
        <v>432</v>
      </c>
      <c r="C318" s="32" t="s">
        <v>422</v>
      </c>
      <c r="D318" s="34" t="s">
        <v>21</v>
      </c>
      <c r="E318" s="34">
        <v>5.0</v>
      </c>
      <c r="F318" s="29" t="s">
        <v>170</v>
      </c>
      <c r="G318" s="37">
        <v>40.0</v>
      </c>
      <c r="H318" s="37">
        <v>299.0</v>
      </c>
      <c r="I318" s="37">
        <v>220.0</v>
      </c>
      <c r="J318" s="37">
        <f t="shared" si="5"/>
        <v>8800</v>
      </c>
      <c r="K318" s="38"/>
    </row>
    <row r="319" ht="14.25" customHeight="1">
      <c r="A319" s="29">
        <v>316.0</v>
      </c>
      <c r="B319" s="93" t="s">
        <v>433</v>
      </c>
      <c r="C319" s="32" t="s">
        <v>422</v>
      </c>
      <c r="D319" s="34" t="s">
        <v>119</v>
      </c>
      <c r="E319" s="34">
        <v>6.0</v>
      </c>
      <c r="F319" s="29" t="s">
        <v>170</v>
      </c>
      <c r="G319" s="37">
        <v>40.0</v>
      </c>
      <c r="H319" s="37">
        <v>299.0</v>
      </c>
      <c r="I319" s="37">
        <v>220.0</v>
      </c>
      <c r="J319" s="37">
        <f t="shared" si="5"/>
        <v>8800</v>
      </c>
      <c r="K319" s="38"/>
    </row>
    <row r="320" ht="14.25" customHeight="1">
      <c r="A320" s="29">
        <v>317.0</v>
      </c>
      <c r="B320" s="93" t="s">
        <v>434</v>
      </c>
      <c r="C320" s="32" t="s">
        <v>422</v>
      </c>
      <c r="D320" s="34" t="s">
        <v>119</v>
      </c>
      <c r="E320" s="34">
        <v>6.0</v>
      </c>
      <c r="F320" s="29" t="s">
        <v>170</v>
      </c>
      <c r="G320" s="37">
        <v>40.0</v>
      </c>
      <c r="H320" s="37">
        <v>299.0</v>
      </c>
      <c r="I320" s="37">
        <v>220.0</v>
      </c>
      <c r="J320" s="37">
        <f t="shared" si="5"/>
        <v>8800</v>
      </c>
      <c r="K320" s="38"/>
    </row>
    <row r="321" ht="14.25" customHeight="1">
      <c r="A321" s="29">
        <v>318.0</v>
      </c>
      <c r="B321" s="93" t="s">
        <v>435</v>
      </c>
      <c r="C321" s="32" t="s">
        <v>422</v>
      </c>
      <c r="D321" s="34" t="s">
        <v>119</v>
      </c>
      <c r="E321" s="34">
        <v>5.0</v>
      </c>
      <c r="F321" s="29" t="s">
        <v>170</v>
      </c>
      <c r="G321" s="37">
        <v>40.0</v>
      </c>
      <c r="H321" s="37">
        <v>299.0</v>
      </c>
      <c r="I321" s="37">
        <v>220.0</v>
      </c>
      <c r="J321" s="37">
        <f t="shared" si="5"/>
        <v>8800</v>
      </c>
      <c r="K321" s="38"/>
    </row>
    <row r="322" ht="14.25" customHeight="1">
      <c r="A322" s="29">
        <v>319.0</v>
      </c>
      <c r="B322" s="93" t="s">
        <v>436</v>
      </c>
      <c r="C322" s="32" t="s">
        <v>422</v>
      </c>
      <c r="D322" s="34" t="s">
        <v>119</v>
      </c>
      <c r="E322" s="34">
        <v>5.0</v>
      </c>
      <c r="F322" s="29" t="s">
        <v>170</v>
      </c>
      <c r="G322" s="37">
        <v>40.0</v>
      </c>
      <c r="H322" s="37">
        <v>299.0</v>
      </c>
      <c r="I322" s="37">
        <v>220.0</v>
      </c>
      <c r="J322" s="37">
        <f t="shared" si="5"/>
        <v>8800</v>
      </c>
      <c r="K322" s="38"/>
    </row>
    <row r="323" ht="14.25" customHeight="1">
      <c r="A323" s="29">
        <v>320.0</v>
      </c>
      <c r="B323" s="93" t="s">
        <v>437</v>
      </c>
      <c r="C323" s="32" t="s">
        <v>422</v>
      </c>
      <c r="D323" s="34" t="s">
        <v>119</v>
      </c>
      <c r="E323" s="34">
        <v>5.0</v>
      </c>
      <c r="F323" s="29" t="s">
        <v>170</v>
      </c>
      <c r="G323" s="37">
        <v>40.0</v>
      </c>
      <c r="H323" s="37">
        <v>299.0</v>
      </c>
      <c r="I323" s="37">
        <v>220.0</v>
      </c>
      <c r="J323" s="37">
        <f t="shared" si="5"/>
        <v>8800</v>
      </c>
      <c r="K323" s="38"/>
    </row>
    <row r="324" ht="14.25" customHeight="1">
      <c r="A324" s="29">
        <v>321.0</v>
      </c>
      <c r="B324" s="93" t="s">
        <v>438</v>
      </c>
      <c r="C324" s="32" t="s">
        <v>422</v>
      </c>
      <c r="D324" s="34" t="s">
        <v>119</v>
      </c>
      <c r="E324" s="34">
        <v>5.0</v>
      </c>
      <c r="F324" s="29" t="s">
        <v>170</v>
      </c>
      <c r="G324" s="37">
        <v>40.0</v>
      </c>
      <c r="H324" s="37">
        <v>299.0</v>
      </c>
      <c r="I324" s="37">
        <v>220.0</v>
      </c>
      <c r="J324" s="37">
        <f t="shared" si="5"/>
        <v>8800</v>
      </c>
      <c r="K324" s="38"/>
    </row>
    <row r="325" ht="14.25" customHeight="1">
      <c r="A325" s="29">
        <v>322.0</v>
      </c>
      <c r="B325" s="93" t="s">
        <v>439</v>
      </c>
      <c r="C325" s="32" t="s">
        <v>422</v>
      </c>
      <c r="D325" s="34" t="s">
        <v>119</v>
      </c>
      <c r="E325" s="34">
        <v>5.0</v>
      </c>
      <c r="F325" s="29" t="s">
        <v>170</v>
      </c>
      <c r="G325" s="37">
        <v>40.0</v>
      </c>
      <c r="H325" s="37">
        <v>299.0</v>
      </c>
      <c r="I325" s="37">
        <v>220.0</v>
      </c>
      <c r="J325" s="37">
        <f t="shared" si="5"/>
        <v>8800</v>
      </c>
      <c r="K325" s="38"/>
    </row>
    <row r="326" ht="14.25" customHeight="1">
      <c r="A326" s="29">
        <v>323.0</v>
      </c>
      <c r="B326" s="93" t="s">
        <v>440</v>
      </c>
      <c r="C326" s="32" t="s">
        <v>422</v>
      </c>
      <c r="D326" s="34" t="s">
        <v>119</v>
      </c>
      <c r="E326" s="34">
        <v>5.0</v>
      </c>
      <c r="F326" s="29" t="s">
        <v>170</v>
      </c>
      <c r="G326" s="37">
        <v>40.0</v>
      </c>
      <c r="H326" s="37">
        <v>299.0</v>
      </c>
      <c r="I326" s="37">
        <v>220.0</v>
      </c>
      <c r="J326" s="37">
        <f t="shared" si="5"/>
        <v>8800</v>
      </c>
      <c r="K326" s="38"/>
    </row>
    <row r="327" ht="14.25" customHeight="1">
      <c r="A327" s="29">
        <v>324.0</v>
      </c>
      <c r="B327" s="93" t="s">
        <v>543</v>
      </c>
      <c r="C327" s="32" t="s">
        <v>422</v>
      </c>
      <c r="D327" s="34" t="s">
        <v>119</v>
      </c>
      <c r="E327" s="34">
        <v>6.0</v>
      </c>
      <c r="F327" s="29" t="s">
        <v>170</v>
      </c>
      <c r="G327" s="155">
        <v>0.0</v>
      </c>
      <c r="H327" s="37">
        <v>299.0</v>
      </c>
      <c r="I327" s="37">
        <v>220.0</v>
      </c>
      <c r="J327" s="37">
        <f t="shared" si="5"/>
        <v>0</v>
      </c>
      <c r="K327" s="38"/>
    </row>
    <row r="328" ht="14.25" customHeight="1">
      <c r="A328" s="29">
        <v>325.0</v>
      </c>
      <c r="B328" s="93" t="s">
        <v>544</v>
      </c>
      <c r="C328" s="32" t="s">
        <v>422</v>
      </c>
      <c r="D328" s="34" t="s">
        <v>119</v>
      </c>
      <c r="E328" s="34">
        <v>6.0</v>
      </c>
      <c r="F328" s="29" t="s">
        <v>170</v>
      </c>
      <c r="G328" s="155">
        <v>0.0</v>
      </c>
      <c r="H328" s="37">
        <v>299.0</v>
      </c>
      <c r="I328" s="37">
        <v>220.0</v>
      </c>
      <c r="J328" s="37">
        <f t="shared" si="5"/>
        <v>0</v>
      </c>
      <c r="K328" s="38"/>
    </row>
    <row r="329" ht="14.25" customHeight="1">
      <c r="A329" s="29">
        <v>326.0</v>
      </c>
      <c r="B329" s="93" t="s">
        <v>546</v>
      </c>
      <c r="C329" s="32" t="s">
        <v>422</v>
      </c>
      <c r="D329" s="34" t="s">
        <v>119</v>
      </c>
      <c r="E329" s="34">
        <v>5.0</v>
      </c>
      <c r="F329" s="29" t="s">
        <v>170</v>
      </c>
      <c r="G329" s="155">
        <v>0.0</v>
      </c>
      <c r="H329" s="37">
        <v>299.0</v>
      </c>
      <c r="I329" s="37">
        <v>220.0</v>
      </c>
      <c r="J329" s="37">
        <f t="shared" si="5"/>
        <v>0</v>
      </c>
      <c r="K329" s="38"/>
    </row>
    <row r="330" ht="14.25" customHeight="1">
      <c r="A330" s="29">
        <v>327.0</v>
      </c>
      <c r="B330" s="93" t="s">
        <v>548</v>
      </c>
      <c r="C330" s="32" t="s">
        <v>422</v>
      </c>
      <c r="D330" s="34" t="s">
        <v>119</v>
      </c>
      <c r="E330" s="34">
        <v>5.0</v>
      </c>
      <c r="F330" s="29" t="s">
        <v>170</v>
      </c>
      <c r="G330" s="155">
        <v>0.0</v>
      </c>
      <c r="H330" s="37">
        <v>299.0</v>
      </c>
      <c r="I330" s="37">
        <v>220.0</v>
      </c>
      <c r="J330" s="37">
        <f t="shared" si="5"/>
        <v>0</v>
      </c>
      <c r="K330" s="38"/>
    </row>
    <row r="331" ht="14.25" customHeight="1">
      <c r="A331" s="29">
        <v>328.0</v>
      </c>
      <c r="B331" s="38" t="s">
        <v>441</v>
      </c>
      <c r="C331" s="32" t="s">
        <v>442</v>
      </c>
      <c r="D331" s="92" t="s">
        <v>21</v>
      </c>
      <c r="E331" s="37">
        <v>3.0</v>
      </c>
      <c r="F331" s="37" t="s">
        <v>168</v>
      </c>
      <c r="G331" s="38" t="s">
        <v>22</v>
      </c>
      <c r="H331" s="37">
        <v>500.0</v>
      </c>
      <c r="I331" s="46">
        <v>0.1</v>
      </c>
      <c r="J331" s="48">
        <v>27000.0</v>
      </c>
      <c r="K331" s="48">
        <v>30000.0</v>
      </c>
    </row>
    <row r="332" ht="14.25" customHeight="1">
      <c r="A332" s="29">
        <v>329.0</v>
      </c>
      <c r="B332" s="38" t="s">
        <v>443</v>
      </c>
      <c r="C332" s="32" t="s">
        <v>442</v>
      </c>
      <c r="D332" s="34" t="s">
        <v>21</v>
      </c>
      <c r="E332" s="37">
        <v>3.0</v>
      </c>
      <c r="F332" s="37" t="s">
        <v>168</v>
      </c>
      <c r="G332" s="38" t="s">
        <v>22</v>
      </c>
      <c r="H332" s="37">
        <v>1000.0</v>
      </c>
      <c r="I332" s="46">
        <v>0.1</v>
      </c>
      <c r="J332" s="63">
        <v>57000.0</v>
      </c>
      <c r="K332" s="48">
        <v>60000.0</v>
      </c>
    </row>
    <row r="333" ht="14.25" customHeight="1">
      <c r="A333" s="29">
        <v>330.0</v>
      </c>
      <c r="B333" s="38" t="s">
        <v>444</v>
      </c>
      <c r="C333" s="32" t="s">
        <v>445</v>
      </c>
      <c r="D333" s="34" t="s">
        <v>119</v>
      </c>
      <c r="E333" s="37">
        <v>3.0</v>
      </c>
      <c r="F333" s="37" t="s">
        <v>168</v>
      </c>
      <c r="G333" s="38" t="s">
        <v>22</v>
      </c>
      <c r="H333" s="38">
        <v>270.0</v>
      </c>
      <c r="I333" s="38">
        <v>22.5</v>
      </c>
      <c r="J333" s="63">
        <v>12555.0</v>
      </c>
      <c r="K333" s="38"/>
    </row>
    <row r="334" ht="14.25" customHeight="1">
      <c r="A334" s="29">
        <v>331.0</v>
      </c>
      <c r="B334" s="38" t="s">
        <v>446</v>
      </c>
      <c r="C334" s="32" t="s">
        <v>445</v>
      </c>
      <c r="D334" s="34" t="s">
        <v>119</v>
      </c>
      <c r="E334" s="37">
        <v>5.0</v>
      </c>
      <c r="F334" s="37" t="s">
        <v>170</v>
      </c>
      <c r="G334" s="38" t="s">
        <v>22</v>
      </c>
      <c r="H334" s="38">
        <v>270.0</v>
      </c>
      <c r="I334" s="38">
        <v>22.5</v>
      </c>
      <c r="J334" s="63">
        <v>8370.0</v>
      </c>
      <c r="K334" s="38"/>
    </row>
    <row r="335" ht="14.25" customHeight="1">
      <c r="A335" s="29">
        <v>332.0</v>
      </c>
      <c r="B335" s="38" t="s">
        <v>447</v>
      </c>
      <c r="C335" s="32" t="s">
        <v>445</v>
      </c>
      <c r="D335" s="34" t="s">
        <v>21</v>
      </c>
      <c r="E335" s="37">
        <v>5.0</v>
      </c>
      <c r="F335" s="37" t="s">
        <v>170</v>
      </c>
      <c r="G335" s="38" t="s">
        <v>22</v>
      </c>
      <c r="H335" s="38">
        <v>285.0</v>
      </c>
      <c r="I335" s="38">
        <v>22.5</v>
      </c>
      <c r="J335" s="48">
        <v>8835.0</v>
      </c>
      <c r="K335" s="38"/>
    </row>
    <row r="336" ht="14.25" customHeight="1">
      <c r="A336" s="29">
        <v>333.0</v>
      </c>
      <c r="B336" s="38" t="s">
        <v>448</v>
      </c>
      <c r="C336" s="32" t="s">
        <v>442</v>
      </c>
      <c r="D336" s="34" t="s">
        <v>119</v>
      </c>
      <c r="E336" s="37">
        <v>5.0</v>
      </c>
      <c r="F336" s="37" t="s">
        <v>170</v>
      </c>
      <c r="G336" s="38" t="s">
        <v>22</v>
      </c>
      <c r="H336" s="38">
        <v>500.0</v>
      </c>
      <c r="I336" s="46">
        <v>0.1</v>
      </c>
      <c r="J336" s="63">
        <v>18000.0</v>
      </c>
      <c r="K336" s="48">
        <v>20000.0</v>
      </c>
    </row>
    <row r="337" ht="14.25" customHeight="1">
      <c r="A337" s="29">
        <v>334.0</v>
      </c>
      <c r="B337" s="38" t="s">
        <v>450</v>
      </c>
      <c r="C337" s="32" t="s">
        <v>445</v>
      </c>
      <c r="D337" s="34" t="s">
        <v>119</v>
      </c>
      <c r="E337" s="37">
        <v>6.0</v>
      </c>
      <c r="F337" s="37" t="s">
        <v>170</v>
      </c>
      <c r="G337" s="38" t="s">
        <v>22</v>
      </c>
      <c r="H337" s="38">
        <v>285.0</v>
      </c>
      <c r="I337" s="38">
        <v>22.5</v>
      </c>
      <c r="J337" s="48">
        <v>8835.0</v>
      </c>
      <c r="K337" s="38"/>
    </row>
    <row r="338" ht="14.25" customHeight="1">
      <c r="A338" s="29">
        <v>335.0</v>
      </c>
      <c r="B338" s="38" t="s">
        <v>452</v>
      </c>
      <c r="C338" s="32" t="s">
        <v>442</v>
      </c>
      <c r="D338" s="34" t="s">
        <v>119</v>
      </c>
      <c r="E338" s="37">
        <v>6.0</v>
      </c>
      <c r="F338" s="37" t="s">
        <v>170</v>
      </c>
      <c r="G338" s="38" t="s">
        <v>22</v>
      </c>
      <c r="H338" s="38">
        <v>500.0</v>
      </c>
      <c r="I338" s="46">
        <v>0.1</v>
      </c>
      <c r="J338" s="63">
        <v>18000.0</v>
      </c>
      <c r="K338" s="48">
        <v>20000.0</v>
      </c>
    </row>
    <row r="339" ht="14.25" customHeight="1">
      <c r="A339" s="29">
        <v>336.0</v>
      </c>
      <c r="B339" s="38" t="s">
        <v>457</v>
      </c>
      <c r="C339" s="32" t="s">
        <v>458</v>
      </c>
      <c r="D339" s="38" t="s">
        <v>119</v>
      </c>
      <c r="E339" s="38">
        <v>1.0</v>
      </c>
      <c r="F339" s="38">
        <v>60.0</v>
      </c>
      <c r="G339" s="38" t="s">
        <v>22</v>
      </c>
      <c r="H339" s="38">
        <v>145.0</v>
      </c>
      <c r="I339" s="38">
        <v>2175.0</v>
      </c>
      <c r="J339" s="63">
        <v>6525.0</v>
      </c>
      <c r="K339" s="48">
        <v>8700.0</v>
      </c>
    </row>
    <row r="340" ht="14.25" customHeight="1">
      <c r="A340" s="29">
        <v>337.0</v>
      </c>
      <c r="B340" s="38" t="s">
        <v>459</v>
      </c>
      <c r="C340" s="32" t="s">
        <v>458</v>
      </c>
      <c r="D340" s="38" t="s">
        <v>119</v>
      </c>
      <c r="E340" s="38">
        <v>1.0</v>
      </c>
      <c r="F340" s="38">
        <v>60.0</v>
      </c>
      <c r="G340" s="38" t="s">
        <v>22</v>
      </c>
      <c r="H340" s="38">
        <v>130.0</v>
      </c>
      <c r="I340" s="38">
        <v>1950.0</v>
      </c>
      <c r="J340" s="63">
        <v>5850.0</v>
      </c>
      <c r="K340" s="48">
        <v>7800.0</v>
      </c>
    </row>
    <row r="341" ht="14.25" customHeight="1">
      <c r="A341" s="29">
        <v>338.0</v>
      </c>
      <c r="B341" s="38" t="s">
        <v>460</v>
      </c>
      <c r="C341" s="32" t="s">
        <v>458</v>
      </c>
      <c r="D341" s="38" t="s">
        <v>119</v>
      </c>
      <c r="E341" s="38">
        <v>1.0</v>
      </c>
      <c r="F341" s="38">
        <v>60.0</v>
      </c>
      <c r="G341" s="38" t="s">
        <v>22</v>
      </c>
      <c r="H341" s="38">
        <v>130.0</v>
      </c>
      <c r="I341" s="38">
        <v>1950.0</v>
      </c>
      <c r="J341" s="63">
        <v>5850.0</v>
      </c>
      <c r="K341" s="48">
        <v>7800.0</v>
      </c>
    </row>
    <row r="342" ht="14.25" customHeight="1">
      <c r="A342" s="29">
        <v>339.0</v>
      </c>
      <c r="B342" s="38" t="s">
        <v>461</v>
      </c>
      <c r="C342" s="32" t="s">
        <v>458</v>
      </c>
      <c r="D342" s="38" t="s">
        <v>119</v>
      </c>
      <c r="E342" s="38">
        <v>1.0</v>
      </c>
      <c r="F342" s="38">
        <v>60.0</v>
      </c>
      <c r="G342" s="38" t="s">
        <v>22</v>
      </c>
      <c r="H342" s="38">
        <v>185.0</v>
      </c>
      <c r="I342" s="38">
        <v>2775.0</v>
      </c>
      <c r="J342" s="63">
        <v>8325.0</v>
      </c>
      <c r="K342" s="48">
        <v>11100.0</v>
      </c>
    </row>
    <row r="343" ht="14.25" customHeight="1">
      <c r="A343" s="29">
        <v>340.0</v>
      </c>
      <c r="B343" s="38" t="s">
        <v>462</v>
      </c>
      <c r="C343" s="32" t="s">
        <v>458</v>
      </c>
      <c r="D343" s="38" t="s">
        <v>119</v>
      </c>
      <c r="E343" s="38">
        <v>1.0</v>
      </c>
      <c r="F343" s="38">
        <v>60.0</v>
      </c>
      <c r="G343" s="38" t="s">
        <v>22</v>
      </c>
      <c r="H343" s="38">
        <v>145.0</v>
      </c>
      <c r="I343" s="38">
        <v>2175.0</v>
      </c>
      <c r="J343" s="63">
        <v>6525.0</v>
      </c>
      <c r="K343" s="48">
        <v>8700.0</v>
      </c>
    </row>
    <row r="344" ht="14.25" customHeight="1">
      <c r="A344" s="29">
        <v>341.0</v>
      </c>
      <c r="B344" s="38" t="s">
        <v>463</v>
      </c>
      <c r="C344" s="32" t="s">
        <v>458</v>
      </c>
      <c r="D344" s="38" t="s">
        <v>119</v>
      </c>
      <c r="E344" s="38">
        <v>1.0</v>
      </c>
      <c r="F344" s="38">
        <v>60.0</v>
      </c>
      <c r="G344" s="38" t="s">
        <v>22</v>
      </c>
      <c r="H344" s="38">
        <v>145.0</v>
      </c>
      <c r="I344" s="38">
        <v>2175.0</v>
      </c>
      <c r="J344" s="63">
        <v>6525.0</v>
      </c>
      <c r="K344" s="48">
        <v>8700.0</v>
      </c>
    </row>
    <row r="345" ht="14.25" customHeight="1">
      <c r="A345" s="29">
        <v>342.0</v>
      </c>
      <c r="B345" s="38" t="s">
        <v>464</v>
      </c>
      <c r="C345" s="32" t="s">
        <v>458</v>
      </c>
      <c r="D345" s="38" t="s">
        <v>119</v>
      </c>
      <c r="E345" s="38">
        <v>1.0</v>
      </c>
      <c r="F345" s="38">
        <v>60.0</v>
      </c>
      <c r="G345" s="38" t="s">
        <v>22</v>
      </c>
      <c r="H345" s="38">
        <v>185.0</v>
      </c>
      <c r="I345" s="38">
        <v>2775.0</v>
      </c>
      <c r="J345" s="63">
        <v>8325.0</v>
      </c>
      <c r="K345" s="48">
        <v>11100.0</v>
      </c>
    </row>
    <row r="346" ht="14.25" customHeight="1">
      <c r="A346" s="29">
        <v>343.0</v>
      </c>
      <c r="B346" s="38" t="s">
        <v>465</v>
      </c>
      <c r="C346" s="32" t="s">
        <v>458</v>
      </c>
      <c r="D346" s="38" t="s">
        <v>119</v>
      </c>
      <c r="E346" s="38">
        <v>1.0</v>
      </c>
      <c r="F346" s="38">
        <v>60.0</v>
      </c>
      <c r="G346" s="38" t="s">
        <v>22</v>
      </c>
      <c r="H346" s="38">
        <v>240.0</v>
      </c>
      <c r="I346" s="38">
        <v>3600.0</v>
      </c>
      <c r="J346" s="63">
        <v>10800.0</v>
      </c>
      <c r="K346" s="48">
        <v>14400.0</v>
      </c>
    </row>
    <row r="347" ht="14.25" customHeight="1">
      <c r="A347" s="29">
        <v>344.0</v>
      </c>
      <c r="B347" s="38" t="s">
        <v>469</v>
      </c>
      <c r="C347" s="32" t="s">
        <v>458</v>
      </c>
      <c r="D347" s="38" t="s">
        <v>119</v>
      </c>
      <c r="E347" s="38">
        <v>1.0</v>
      </c>
      <c r="F347" s="38">
        <v>60.0</v>
      </c>
      <c r="G347" s="38" t="s">
        <v>22</v>
      </c>
      <c r="H347" s="38">
        <v>185.0</v>
      </c>
      <c r="I347" s="38">
        <v>2775.0</v>
      </c>
      <c r="J347" s="63">
        <v>8325.0</v>
      </c>
      <c r="K347" s="48">
        <v>11100.0</v>
      </c>
    </row>
    <row r="348" ht="14.25" customHeight="1">
      <c r="A348" s="29">
        <v>345.0</v>
      </c>
      <c r="B348" s="38" t="s">
        <v>470</v>
      </c>
      <c r="C348" s="32" t="s">
        <v>458</v>
      </c>
      <c r="D348" s="38" t="s">
        <v>21</v>
      </c>
      <c r="E348" s="38">
        <v>1.0</v>
      </c>
      <c r="F348" s="38">
        <v>60.0</v>
      </c>
      <c r="G348" s="38" t="s">
        <v>22</v>
      </c>
      <c r="H348" s="38">
        <v>270.0</v>
      </c>
      <c r="I348" s="38">
        <v>4050.0</v>
      </c>
      <c r="J348" s="63">
        <v>12150.0</v>
      </c>
      <c r="K348" s="48">
        <v>16200.0</v>
      </c>
    </row>
    <row r="349" ht="14.25" customHeight="1">
      <c r="A349" s="29">
        <v>346.0</v>
      </c>
      <c r="B349" s="38" t="s">
        <v>471</v>
      </c>
      <c r="C349" s="32" t="s">
        <v>458</v>
      </c>
      <c r="D349" s="38" t="s">
        <v>119</v>
      </c>
      <c r="E349" s="38">
        <v>2.0</v>
      </c>
      <c r="F349" s="38">
        <v>60.0</v>
      </c>
      <c r="G349" s="38" t="s">
        <v>22</v>
      </c>
      <c r="H349" s="38">
        <v>365.0</v>
      </c>
      <c r="I349" s="38">
        <v>5475.0</v>
      </c>
      <c r="J349" s="63">
        <v>16425.0</v>
      </c>
      <c r="K349" s="48">
        <v>21900.0</v>
      </c>
    </row>
    <row r="350" ht="14.25" customHeight="1">
      <c r="A350" s="29">
        <v>347.0</v>
      </c>
      <c r="B350" s="38" t="s">
        <v>473</v>
      </c>
      <c r="C350" s="32" t="s">
        <v>458</v>
      </c>
      <c r="D350" s="38" t="s">
        <v>119</v>
      </c>
      <c r="E350" s="38">
        <v>2.0</v>
      </c>
      <c r="F350" s="38">
        <v>60.0</v>
      </c>
      <c r="G350" s="38" t="s">
        <v>22</v>
      </c>
      <c r="H350" s="38">
        <v>145.0</v>
      </c>
      <c r="I350" s="38">
        <v>2175.0</v>
      </c>
      <c r="J350" s="63">
        <v>6525.0</v>
      </c>
      <c r="K350" s="48">
        <v>8700.0</v>
      </c>
    </row>
    <row r="351" ht="14.25" customHeight="1">
      <c r="A351" s="29">
        <v>348.0</v>
      </c>
      <c r="B351" s="38" t="s">
        <v>474</v>
      </c>
      <c r="C351" s="32" t="s">
        <v>458</v>
      </c>
      <c r="D351" s="38" t="s">
        <v>119</v>
      </c>
      <c r="E351" s="38">
        <v>2.0</v>
      </c>
      <c r="F351" s="38">
        <v>60.0</v>
      </c>
      <c r="G351" s="38" t="s">
        <v>22</v>
      </c>
      <c r="H351" s="38">
        <v>145.0</v>
      </c>
      <c r="I351" s="38">
        <v>2175.0</v>
      </c>
      <c r="J351" s="63">
        <v>6525.0</v>
      </c>
      <c r="K351" s="48">
        <v>8700.0</v>
      </c>
    </row>
    <row r="352" ht="14.25" customHeight="1">
      <c r="A352" s="29">
        <v>349.0</v>
      </c>
      <c r="B352" s="38" t="s">
        <v>561</v>
      </c>
      <c r="C352" s="32" t="s">
        <v>458</v>
      </c>
      <c r="D352" s="38" t="s">
        <v>119</v>
      </c>
      <c r="E352" s="38">
        <v>2.0</v>
      </c>
      <c r="F352" s="38">
        <v>60.0</v>
      </c>
      <c r="G352" s="38" t="s">
        <v>178</v>
      </c>
      <c r="H352" s="38">
        <v>145.0</v>
      </c>
      <c r="I352" s="38">
        <v>2175.0</v>
      </c>
      <c r="J352" s="63">
        <v>6525.0</v>
      </c>
      <c r="K352" s="48">
        <v>8700.0</v>
      </c>
    </row>
    <row r="353" ht="14.25" customHeight="1">
      <c r="A353" s="29">
        <v>350.0</v>
      </c>
      <c r="B353" s="38" t="s">
        <v>475</v>
      </c>
      <c r="C353" s="32" t="s">
        <v>458</v>
      </c>
      <c r="D353" s="38" t="s">
        <v>119</v>
      </c>
      <c r="E353" s="38">
        <v>2.0</v>
      </c>
      <c r="F353" s="38">
        <v>60.0</v>
      </c>
      <c r="G353" s="38" t="s">
        <v>296</v>
      </c>
      <c r="H353" s="38">
        <v>145.0</v>
      </c>
      <c r="I353" s="38">
        <v>2175.0</v>
      </c>
      <c r="J353" s="63">
        <v>6525.0</v>
      </c>
      <c r="K353" s="48">
        <v>8700.0</v>
      </c>
    </row>
    <row r="354" ht="14.25" customHeight="1">
      <c r="A354" s="29">
        <v>351.0</v>
      </c>
      <c r="B354" s="38" t="s">
        <v>476</v>
      </c>
      <c r="C354" s="32" t="s">
        <v>458</v>
      </c>
      <c r="D354" s="38" t="s">
        <v>119</v>
      </c>
      <c r="E354" s="38">
        <v>2.0</v>
      </c>
      <c r="F354" s="38">
        <v>60.0</v>
      </c>
      <c r="G354" s="38" t="s">
        <v>296</v>
      </c>
      <c r="H354" s="38">
        <v>145.0</v>
      </c>
      <c r="I354" s="38">
        <v>2175.0</v>
      </c>
      <c r="J354" s="63">
        <v>6525.0</v>
      </c>
      <c r="K354" s="48">
        <v>8700.0</v>
      </c>
    </row>
    <row r="355" ht="14.25" customHeight="1">
      <c r="A355" s="29">
        <v>352.0</v>
      </c>
      <c r="B355" s="38" t="s">
        <v>477</v>
      </c>
      <c r="C355" s="32" t="s">
        <v>458</v>
      </c>
      <c r="D355" s="38" t="s">
        <v>119</v>
      </c>
      <c r="E355" s="38">
        <v>2.0</v>
      </c>
      <c r="F355" s="38">
        <v>60.0</v>
      </c>
      <c r="G355" s="38" t="s">
        <v>22</v>
      </c>
      <c r="H355" s="38">
        <v>145.0</v>
      </c>
      <c r="I355" s="38">
        <v>2175.0</v>
      </c>
      <c r="J355" s="63">
        <v>6525.0</v>
      </c>
      <c r="K355" s="48">
        <v>8700.0</v>
      </c>
    </row>
    <row r="356" ht="14.25" customHeight="1">
      <c r="A356" s="29">
        <v>353.0</v>
      </c>
      <c r="B356" s="38" t="s">
        <v>567</v>
      </c>
      <c r="C356" s="32" t="s">
        <v>458</v>
      </c>
      <c r="D356" s="38" t="s">
        <v>119</v>
      </c>
      <c r="E356" s="38">
        <v>2.0</v>
      </c>
      <c r="F356" s="38">
        <v>60.0</v>
      </c>
      <c r="G356" s="38" t="s">
        <v>178</v>
      </c>
      <c r="H356" s="38">
        <v>145.0</v>
      </c>
      <c r="I356" s="38">
        <v>2175.0</v>
      </c>
      <c r="J356" s="63">
        <v>6525.0</v>
      </c>
      <c r="K356" s="48">
        <v>8700.0</v>
      </c>
    </row>
    <row r="357" ht="14.25" customHeight="1">
      <c r="A357" s="29">
        <v>354.0</v>
      </c>
      <c r="B357" s="38" t="s">
        <v>478</v>
      </c>
      <c r="C357" s="32" t="s">
        <v>458</v>
      </c>
      <c r="D357" s="38" t="s">
        <v>119</v>
      </c>
      <c r="E357" s="38">
        <v>2.0</v>
      </c>
      <c r="F357" s="38">
        <v>60.0</v>
      </c>
      <c r="G357" s="38" t="s">
        <v>22</v>
      </c>
      <c r="H357" s="38">
        <v>145.0</v>
      </c>
      <c r="I357" s="38">
        <v>2175.0</v>
      </c>
      <c r="J357" s="63">
        <v>6525.0</v>
      </c>
      <c r="K357" s="48">
        <v>8700.0</v>
      </c>
    </row>
    <row r="358" ht="14.25" customHeight="1">
      <c r="A358" s="29">
        <v>355.0</v>
      </c>
      <c r="B358" s="38" t="s">
        <v>479</v>
      </c>
      <c r="C358" s="32" t="s">
        <v>458</v>
      </c>
      <c r="D358" s="38" t="s">
        <v>119</v>
      </c>
      <c r="E358" s="38">
        <v>2.0</v>
      </c>
      <c r="F358" s="38">
        <v>60.0</v>
      </c>
      <c r="G358" s="38" t="s">
        <v>22</v>
      </c>
      <c r="H358" s="38">
        <v>185.0</v>
      </c>
      <c r="I358" s="38">
        <v>2775.0</v>
      </c>
      <c r="J358" s="63">
        <v>8325.0</v>
      </c>
      <c r="K358" s="48">
        <v>11100.0</v>
      </c>
    </row>
    <row r="359" ht="14.25" customHeight="1">
      <c r="A359" s="29">
        <v>356.0</v>
      </c>
      <c r="B359" s="38" t="s">
        <v>480</v>
      </c>
      <c r="C359" s="32" t="s">
        <v>458</v>
      </c>
      <c r="D359" s="38" t="s">
        <v>119</v>
      </c>
      <c r="E359" s="38">
        <v>2.0</v>
      </c>
      <c r="F359" s="38">
        <v>60.0</v>
      </c>
      <c r="G359" s="38" t="s">
        <v>22</v>
      </c>
      <c r="H359" s="38">
        <v>215.0</v>
      </c>
      <c r="I359" s="38">
        <v>3225.0</v>
      </c>
      <c r="J359" s="63">
        <v>9675.0</v>
      </c>
      <c r="K359" s="48">
        <v>12900.0</v>
      </c>
    </row>
    <row r="360" ht="14.25" customHeight="1">
      <c r="A360" s="29">
        <v>357.0</v>
      </c>
      <c r="B360" s="38" t="s">
        <v>482</v>
      </c>
      <c r="C360" s="32" t="s">
        <v>458</v>
      </c>
      <c r="D360" s="38" t="s">
        <v>119</v>
      </c>
      <c r="E360" s="38">
        <v>2.0</v>
      </c>
      <c r="F360" s="38">
        <v>60.0</v>
      </c>
      <c r="G360" s="38" t="s">
        <v>22</v>
      </c>
      <c r="H360" s="38">
        <v>185.0</v>
      </c>
      <c r="I360" s="38">
        <v>2775.0</v>
      </c>
      <c r="J360" s="63">
        <v>8325.0</v>
      </c>
      <c r="K360" s="48">
        <v>11100.0</v>
      </c>
    </row>
    <row r="361" ht="14.25" customHeight="1">
      <c r="A361" s="29">
        <v>358.0</v>
      </c>
      <c r="B361" s="38" t="s">
        <v>485</v>
      </c>
      <c r="C361" s="32" t="s">
        <v>458</v>
      </c>
      <c r="D361" s="38" t="s">
        <v>21</v>
      </c>
      <c r="E361" s="38">
        <v>2.0</v>
      </c>
      <c r="F361" s="38">
        <v>60.0</v>
      </c>
      <c r="G361" s="38" t="s">
        <v>22</v>
      </c>
      <c r="H361" s="38">
        <v>270.0</v>
      </c>
      <c r="I361" s="38">
        <v>4050.0</v>
      </c>
      <c r="J361" s="63">
        <v>12150.0</v>
      </c>
      <c r="K361" s="48">
        <v>16200.0</v>
      </c>
    </row>
    <row r="362" ht="14.25" customHeight="1">
      <c r="A362" s="29">
        <v>359.0</v>
      </c>
      <c r="B362" s="38" t="s">
        <v>488</v>
      </c>
      <c r="C362" s="32" t="s">
        <v>458</v>
      </c>
      <c r="D362" s="38" t="s">
        <v>21</v>
      </c>
      <c r="E362" s="38">
        <v>2.0</v>
      </c>
      <c r="F362" s="38">
        <v>60.0</v>
      </c>
      <c r="G362" s="38" t="s">
        <v>22</v>
      </c>
      <c r="H362" s="38">
        <v>270.0</v>
      </c>
      <c r="I362" s="38">
        <v>4050.0</v>
      </c>
      <c r="J362" s="63">
        <v>12150.0</v>
      </c>
      <c r="K362" s="48">
        <v>16200.0</v>
      </c>
    </row>
    <row r="363" ht="14.25" customHeight="1">
      <c r="A363" s="29">
        <v>360.0</v>
      </c>
      <c r="B363" s="38" t="s">
        <v>491</v>
      </c>
      <c r="C363" s="32" t="s">
        <v>458</v>
      </c>
      <c r="D363" s="38" t="s">
        <v>21</v>
      </c>
      <c r="E363" s="38">
        <v>2.0</v>
      </c>
      <c r="F363" s="38">
        <v>60.0</v>
      </c>
      <c r="G363" s="38" t="s">
        <v>22</v>
      </c>
      <c r="H363" s="38">
        <v>270.0</v>
      </c>
      <c r="I363" s="38">
        <v>4050.0</v>
      </c>
      <c r="J363" s="63">
        <v>12150.0</v>
      </c>
      <c r="K363" s="48">
        <v>16200.0</v>
      </c>
    </row>
    <row r="364" ht="14.25" customHeight="1">
      <c r="A364" s="29">
        <v>361.0</v>
      </c>
      <c r="B364" s="38" t="s">
        <v>494</v>
      </c>
      <c r="C364" s="32" t="s">
        <v>458</v>
      </c>
      <c r="D364" s="38" t="s">
        <v>119</v>
      </c>
      <c r="E364" s="38">
        <v>3.0</v>
      </c>
      <c r="F364" s="38">
        <v>60.0</v>
      </c>
      <c r="G364" s="38" t="s">
        <v>22</v>
      </c>
      <c r="H364" s="38">
        <v>145.0</v>
      </c>
      <c r="I364" s="38">
        <v>2175.0</v>
      </c>
      <c r="J364" s="63">
        <v>6525.0</v>
      </c>
      <c r="K364" s="48">
        <v>8700.0</v>
      </c>
    </row>
    <row r="365" ht="14.25" customHeight="1">
      <c r="A365" s="29">
        <v>362.0</v>
      </c>
      <c r="B365" s="38" t="s">
        <v>499</v>
      </c>
      <c r="C365" s="32" t="s">
        <v>458</v>
      </c>
      <c r="D365" s="38" t="s">
        <v>119</v>
      </c>
      <c r="E365" s="38">
        <v>3.0</v>
      </c>
      <c r="F365" s="38">
        <v>60.0</v>
      </c>
      <c r="G365" s="38" t="s">
        <v>22</v>
      </c>
      <c r="H365" s="38">
        <v>175.0</v>
      </c>
      <c r="I365" s="38">
        <v>2625.0</v>
      </c>
      <c r="J365" s="63">
        <v>7875.0</v>
      </c>
      <c r="K365" s="48">
        <v>10500.0</v>
      </c>
    </row>
    <row r="366" ht="14.25" customHeight="1">
      <c r="A366" s="29">
        <v>363.0</v>
      </c>
      <c r="B366" s="38" t="s">
        <v>501</v>
      </c>
      <c r="C366" s="32" t="s">
        <v>458</v>
      </c>
      <c r="D366" s="38" t="s">
        <v>119</v>
      </c>
      <c r="E366" s="38">
        <v>3.0</v>
      </c>
      <c r="F366" s="38">
        <v>60.0</v>
      </c>
      <c r="G366" s="38" t="s">
        <v>22</v>
      </c>
      <c r="H366" s="38">
        <v>145.0</v>
      </c>
      <c r="I366" s="38">
        <v>2175.0</v>
      </c>
      <c r="J366" s="63">
        <v>6525.0</v>
      </c>
      <c r="K366" s="48">
        <v>8700.0</v>
      </c>
    </row>
    <row r="367" ht="14.25" customHeight="1">
      <c r="A367" s="29">
        <v>364.0</v>
      </c>
      <c r="B367" s="38" t="s">
        <v>504</v>
      </c>
      <c r="C367" s="32" t="s">
        <v>458</v>
      </c>
      <c r="D367" s="38" t="s">
        <v>119</v>
      </c>
      <c r="E367" s="38">
        <v>3.0</v>
      </c>
      <c r="F367" s="38">
        <v>60.0</v>
      </c>
      <c r="G367" s="38" t="s">
        <v>22</v>
      </c>
      <c r="H367" s="38">
        <v>145.0</v>
      </c>
      <c r="I367" s="38">
        <v>2175.0</v>
      </c>
      <c r="J367" s="63">
        <v>6525.0</v>
      </c>
      <c r="K367" s="48">
        <v>8700.0</v>
      </c>
    </row>
    <row r="368" ht="14.25" customHeight="1">
      <c r="A368" s="29">
        <v>365.0</v>
      </c>
      <c r="B368" s="38" t="s">
        <v>506</v>
      </c>
      <c r="C368" s="32" t="s">
        <v>458</v>
      </c>
      <c r="D368" s="38" t="s">
        <v>119</v>
      </c>
      <c r="E368" s="38">
        <v>3.0</v>
      </c>
      <c r="F368" s="38">
        <v>60.0</v>
      </c>
      <c r="G368" s="38" t="s">
        <v>22</v>
      </c>
      <c r="H368" s="38">
        <v>145.0</v>
      </c>
      <c r="I368" s="38">
        <v>2175.0</v>
      </c>
      <c r="J368" s="63">
        <v>6525.0</v>
      </c>
      <c r="K368" s="48">
        <v>8700.0</v>
      </c>
    </row>
    <row r="369" ht="14.25" customHeight="1">
      <c r="A369" s="29">
        <v>366.0</v>
      </c>
      <c r="B369" s="38" t="s">
        <v>509</v>
      </c>
      <c r="C369" s="32" t="s">
        <v>458</v>
      </c>
      <c r="D369" s="38" t="s">
        <v>119</v>
      </c>
      <c r="E369" s="38">
        <v>3.0</v>
      </c>
      <c r="F369" s="38">
        <v>60.0</v>
      </c>
      <c r="G369" s="38" t="s">
        <v>22</v>
      </c>
      <c r="H369" s="38">
        <v>240.0</v>
      </c>
      <c r="I369" s="38">
        <v>3600.0</v>
      </c>
      <c r="J369" s="63">
        <v>10800.0</v>
      </c>
      <c r="K369" s="48">
        <v>14400.0</v>
      </c>
    </row>
    <row r="370" ht="14.25" customHeight="1">
      <c r="A370" s="29">
        <v>367.0</v>
      </c>
      <c r="B370" s="38" t="s">
        <v>513</v>
      </c>
      <c r="C370" s="32" t="s">
        <v>458</v>
      </c>
      <c r="D370" s="38" t="s">
        <v>119</v>
      </c>
      <c r="E370" s="38">
        <v>3.0</v>
      </c>
      <c r="F370" s="38">
        <v>60.0</v>
      </c>
      <c r="G370" s="38" t="s">
        <v>22</v>
      </c>
      <c r="H370" s="38">
        <v>185.0</v>
      </c>
      <c r="I370" s="38">
        <v>2775.0</v>
      </c>
      <c r="J370" s="63">
        <v>8325.0</v>
      </c>
      <c r="K370" s="48">
        <v>11100.0</v>
      </c>
    </row>
    <row r="371" ht="14.25" customHeight="1">
      <c r="A371" s="29">
        <v>368.0</v>
      </c>
      <c r="B371" s="38" t="s">
        <v>517</v>
      </c>
      <c r="C371" s="32" t="s">
        <v>458</v>
      </c>
      <c r="D371" s="38" t="s">
        <v>119</v>
      </c>
      <c r="E371" s="38">
        <v>3.0</v>
      </c>
      <c r="F371" s="38">
        <v>60.0</v>
      </c>
      <c r="G371" s="38" t="s">
        <v>22</v>
      </c>
      <c r="H371" s="38">
        <v>145.0</v>
      </c>
      <c r="I371" s="38">
        <v>2175.0</v>
      </c>
      <c r="J371" s="63">
        <v>6525.0</v>
      </c>
      <c r="K371" s="48">
        <v>8700.0</v>
      </c>
    </row>
    <row r="372" ht="14.25" customHeight="1">
      <c r="A372" s="29">
        <v>369.0</v>
      </c>
      <c r="B372" s="38" t="s">
        <v>520</v>
      </c>
      <c r="C372" s="32" t="s">
        <v>458</v>
      </c>
      <c r="D372" s="38" t="s">
        <v>119</v>
      </c>
      <c r="E372" s="38">
        <v>3.0</v>
      </c>
      <c r="F372" s="38">
        <v>60.0</v>
      </c>
      <c r="G372" s="38" t="s">
        <v>22</v>
      </c>
      <c r="H372" s="38">
        <v>145.0</v>
      </c>
      <c r="I372" s="38">
        <v>2175.0</v>
      </c>
      <c r="J372" s="63">
        <v>6525.0</v>
      </c>
      <c r="K372" s="48">
        <v>8700.0</v>
      </c>
    </row>
    <row r="373" ht="14.25" customHeight="1">
      <c r="A373" s="29">
        <v>370.0</v>
      </c>
      <c r="B373" s="38" t="s">
        <v>524</v>
      </c>
      <c r="C373" s="32" t="s">
        <v>458</v>
      </c>
      <c r="D373" s="38" t="s">
        <v>119</v>
      </c>
      <c r="E373" s="38">
        <v>3.0</v>
      </c>
      <c r="F373" s="38">
        <v>60.0</v>
      </c>
      <c r="G373" s="38" t="s">
        <v>22</v>
      </c>
      <c r="H373" s="38">
        <v>185.0</v>
      </c>
      <c r="I373" s="38">
        <v>2775.0</v>
      </c>
      <c r="J373" s="63">
        <v>8325.0</v>
      </c>
      <c r="K373" s="48">
        <v>11100.0</v>
      </c>
    </row>
    <row r="374" ht="14.25" customHeight="1">
      <c r="A374" s="29">
        <v>371.0</v>
      </c>
      <c r="B374" s="38" t="s">
        <v>527</v>
      </c>
      <c r="C374" s="32" t="s">
        <v>458</v>
      </c>
      <c r="D374" s="38" t="s">
        <v>119</v>
      </c>
      <c r="E374" s="38">
        <v>3.0</v>
      </c>
      <c r="F374" s="38">
        <v>60.0</v>
      </c>
      <c r="G374" s="38" t="s">
        <v>22</v>
      </c>
      <c r="H374" s="38">
        <v>175.0</v>
      </c>
      <c r="I374" s="38">
        <v>2625.0</v>
      </c>
      <c r="J374" s="63">
        <v>7875.0</v>
      </c>
      <c r="K374" s="48">
        <v>10500.0</v>
      </c>
    </row>
    <row r="375" ht="14.25" customHeight="1">
      <c r="A375" s="29">
        <v>372.0</v>
      </c>
      <c r="B375" s="38" t="s">
        <v>529</v>
      </c>
      <c r="C375" s="32" t="s">
        <v>458</v>
      </c>
      <c r="D375" s="38" t="s">
        <v>119</v>
      </c>
      <c r="E375" s="38">
        <v>3.0</v>
      </c>
      <c r="F375" s="38">
        <v>60.0</v>
      </c>
      <c r="G375" s="38" t="s">
        <v>22</v>
      </c>
      <c r="H375" s="38">
        <v>185.0</v>
      </c>
      <c r="I375" s="38">
        <v>2775.0</v>
      </c>
      <c r="J375" s="63">
        <v>8325.0</v>
      </c>
      <c r="K375" s="48">
        <v>11100.0</v>
      </c>
    </row>
    <row r="376" ht="14.25" customHeight="1">
      <c r="A376" s="29">
        <v>373.0</v>
      </c>
      <c r="B376" s="38" t="s">
        <v>481</v>
      </c>
      <c r="C376" s="32" t="s">
        <v>458</v>
      </c>
      <c r="D376" s="38" t="s">
        <v>119</v>
      </c>
      <c r="E376" s="38">
        <v>4.0</v>
      </c>
      <c r="F376" s="38">
        <v>40.0</v>
      </c>
      <c r="G376" s="38" t="s">
        <v>22</v>
      </c>
      <c r="H376" s="38">
        <v>165.0</v>
      </c>
      <c r="I376" s="38">
        <v>1650.0</v>
      </c>
      <c r="J376" s="63">
        <v>4950.0</v>
      </c>
      <c r="K376" s="48">
        <v>6600.0</v>
      </c>
    </row>
    <row r="377" ht="14.25" customHeight="1">
      <c r="A377" s="29">
        <v>374.0</v>
      </c>
      <c r="B377" s="38" t="s">
        <v>483</v>
      </c>
      <c r="C377" s="32" t="s">
        <v>458</v>
      </c>
      <c r="D377" s="38" t="s">
        <v>119</v>
      </c>
      <c r="E377" s="38">
        <v>4.0</v>
      </c>
      <c r="F377" s="38">
        <v>40.0</v>
      </c>
      <c r="G377" s="38" t="s">
        <v>22</v>
      </c>
      <c r="H377" s="38">
        <v>365.0</v>
      </c>
      <c r="I377" s="38">
        <v>3650.0</v>
      </c>
      <c r="J377" s="63">
        <v>10950.0</v>
      </c>
      <c r="K377" s="48">
        <v>14600.0</v>
      </c>
    </row>
    <row r="378" ht="14.25" customHeight="1">
      <c r="A378" s="29">
        <v>375.0</v>
      </c>
      <c r="B378" s="38" t="s">
        <v>484</v>
      </c>
      <c r="C378" s="32" t="s">
        <v>458</v>
      </c>
      <c r="D378" s="38" t="s">
        <v>119</v>
      </c>
      <c r="E378" s="38">
        <v>4.0</v>
      </c>
      <c r="F378" s="38">
        <v>40.0</v>
      </c>
      <c r="G378" s="38" t="s">
        <v>22</v>
      </c>
      <c r="H378" s="38">
        <v>175.0</v>
      </c>
      <c r="I378" s="38">
        <v>1750.0</v>
      </c>
      <c r="J378" s="63">
        <v>5250.0</v>
      </c>
      <c r="K378" s="48">
        <v>7000.0</v>
      </c>
    </row>
    <row r="379" ht="14.25" customHeight="1">
      <c r="A379" s="29">
        <v>376.0</v>
      </c>
      <c r="B379" s="38" t="s">
        <v>486</v>
      </c>
      <c r="C379" s="32" t="s">
        <v>458</v>
      </c>
      <c r="D379" s="38" t="s">
        <v>119</v>
      </c>
      <c r="E379" s="38">
        <v>4.0</v>
      </c>
      <c r="F379" s="38">
        <v>40.0</v>
      </c>
      <c r="G379" s="38" t="s">
        <v>22</v>
      </c>
      <c r="H379" s="38">
        <v>175.0</v>
      </c>
      <c r="I379" s="38">
        <v>1750.0</v>
      </c>
      <c r="J379" s="63">
        <v>5250.0</v>
      </c>
      <c r="K379" s="48">
        <v>7000.0</v>
      </c>
    </row>
    <row r="380" ht="14.25" customHeight="1">
      <c r="A380" s="29">
        <v>377.0</v>
      </c>
      <c r="B380" s="38" t="s">
        <v>487</v>
      </c>
      <c r="C380" s="32" t="s">
        <v>458</v>
      </c>
      <c r="D380" s="38" t="s">
        <v>119</v>
      </c>
      <c r="E380" s="38">
        <v>4.0</v>
      </c>
      <c r="F380" s="38">
        <v>40.0</v>
      </c>
      <c r="G380" s="38" t="s">
        <v>22</v>
      </c>
      <c r="H380" s="38">
        <v>175.0</v>
      </c>
      <c r="I380" s="38">
        <v>1750.0</v>
      </c>
      <c r="J380" s="63">
        <v>5250.0</v>
      </c>
      <c r="K380" s="48">
        <v>7000.0</v>
      </c>
    </row>
    <row r="381" ht="14.25" customHeight="1">
      <c r="A381" s="29">
        <v>378.0</v>
      </c>
      <c r="B381" s="38" t="s">
        <v>489</v>
      </c>
      <c r="C381" s="32" t="s">
        <v>458</v>
      </c>
      <c r="D381" s="38" t="s">
        <v>119</v>
      </c>
      <c r="E381" s="38">
        <v>4.0</v>
      </c>
      <c r="F381" s="38">
        <v>40.0</v>
      </c>
      <c r="G381" s="38" t="s">
        <v>22</v>
      </c>
      <c r="H381" s="38">
        <v>365.0</v>
      </c>
      <c r="I381" s="38">
        <v>3650.0</v>
      </c>
      <c r="J381" s="63">
        <v>10950.0</v>
      </c>
      <c r="K381" s="48">
        <v>14600.0</v>
      </c>
    </row>
    <row r="382" ht="14.25" customHeight="1">
      <c r="A382" s="29">
        <v>379.0</v>
      </c>
      <c r="B382" s="38" t="s">
        <v>490</v>
      </c>
      <c r="C382" s="32" t="s">
        <v>458</v>
      </c>
      <c r="D382" s="38" t="s">
        <v>21</v>
      </c>
      <c r="E382" s="38">
        <v>4.0</v>
      </c>
      <c r="F382" s="38">
        <v>40.0</v>
      </c>
      <c r="G382" s="38" t="s">
        <v>22</v>
      </c>
      <c r="H382" s="38">
        <v>410.0</v>
      </c>
      <c r="I382" s="38">
        <v>4100.0</v>
      </c>
      <c r="J382" s="63">
        <v>12300.0</v>
      </c>
      <c r="K382" s="48">
        <v>16400.0</v>
      </c>
    </row>
    <row r="383" ht="14.25" customHeight="1">
      <c r="A383" s="29">
        <v>380.0</v>
      </c>
      <c r="B383" s="38" t="s">
        <v>492</v>
      </c>
      <c r="C383" s="32" t="s">
        <v>458</v>
      </c>
      <c r="D383" s="38" t="s">
        <v>30</v>
      </c>
      <c r="E383" s="38">
        <v>4.0</v>
      </c>
      <c r="F383" s="38">
        <v>40.0</v>
      </c>
      <c r="G383" s="38" t="s">
        <v>22</v>
      </c>
      <c r="H383" s="38">
        <v>280.0</v>
      </c>
      <c r="I383" s="38">
        <v>2800.0</v>
      </c>
      <c r="J383" s="63">
        <v>8400.0</v>
      </c>
      <c r="K383" s="48">
        <v>11200.0</v>
      </c>
    </row>
    <row r="384" ht="14.25" customHeight="1">
      <c r="A384" s="29">
        <v>381.0</v>
      </c>
      <c r="B384" s="38" t="s">
        <v>493</v>
      </c>
      <c r="C384" s="32" t="s">
        <v>458</v>
      </c>
      <c r="D384" s="38" t="s">
        <v>119</v>
      </c>
      <c r="E384" s="38">
        <v>4.0</v>
      </c>
      <c r="F384" s="38">
        <v>40.0</v>
      </c>
      <c r="G384" s="38" t="s">
        <v>22</v>
      </c>
      <c r="H384" s="38">
        <v>215.0</v>
      </c>
      <c r="I384" s="38">
        <v>2150.0</v>
      </c>
      <c r="J384" s="63">
        <v>6450.0</v>
      </c>
      <c r="K384" s="48">
        <v>8600.0</v>
      </c>
    </row>
    <row r="385" ht="14.25" customHeight="1">
      <c r="A385" s="29">
        <v>382.0</v>
      </c>
      <c r="B385" s="38" t="s">
        <v>495</v>
      </c>
      <c r="C385" s="32" t="s">
        <v>458</v>
      </c>
      <c r="D385" s="38" t="s">
        <v>119</v>
      </c>
      <c r="E385" s="38">
        <v>4.0</v>
      </c>
      <c r="F385" s="38">
        <v>40.0</v>
      </c>
      <c r="G385" s="38" t="s">
        <v>22</v>
      </c>
      <c r="H385" s="38">
        <v>175.0</v>
      </c>
      <c r="I385" s="38">
        <v>1750.0</v>
      </c>
      <c r="J385" s="63">
        <v>5250.0</v>
      </c>
      <c r="K385" s="48">
        <v>7000.0</v>
      </c>
    </row>
    <row r="386" ht="14.25" customHeight="1">
      <c r="A386" s="38"/>
      <c r="B386" s="38" t="s">
        <v>589</v>
      </c>
      <c r="C386" s="32" t="s">
        <v>497</v>
      </c>
      <c r="D386" s="37" t="s">
        <v>21</v>
      </c>
      <c r="E386" s="37">
        <v>1.0</v>
      </c>
      <c r="F386" s="29" t="s">
        <v>168</v>
      </c>
      <c r="G386" s="167">
        <v>16.0</v>
      </c>
      <c r="H386" s="168">
        <v>42.5</v>
      </c>
      <c r="I386" s="40">
        <v>0.15</v>
      </c>
      <c r="J386" s="63">
        <v>680.0</v>
      </c>
      <c r="K386" s="38"/>
    </row>
    <row r="387" ht="14.25" customHeight="1">
      <c r="A387" s="38"/>
      <c r="B387" s="30" t="s">
        <v>542</v>
      </c>
      <c r="C387" s="32" t="s">
        <v>497</v>
      </c>
      <c r="D387" s="37" t="s">
        <v>21</v>
      </c>
      <c r="E387" s="37">
        <v>1.0</v>
      </c>
      <c r="F387" s="29" t="s">
        <v>168</v>
      </c>
      <c r="G387" s="37">
        <v>23.0</v>
      </c>
      <c r="H387" s="168">
        <v>675.75</v>
      </c>
      <c r="I387" s="40">
        <v>0.15</v>
      </c>
      <c r="J387" s="63">
        <v>15542.25</v>
      </c>
      <c r="K387" s="38"/>
    </row>
    <row r="388" ht="14.25" customHeight="1">
      <c r="A388" s="38"/>
      <c r="B388" s="30" t="s">
        <v>545</v>
      </c>
      <c r="C388" s="32" t="s">
        <v>497</v>
      </c>
      <c r="D388" s="37" t="s">
        <v>21</v>
      </c>
      <c r="E388" s="37">
        <v>1.0</v>
      </c>
      <c r="F388" s="29" t="s">
        <v>168</v>
      </c>
      <c r="G388" s="37">
        <v>21.0</v>
      </c>
      <c r="H388" s="168">
        <v>675.75</v>
      </c>
      <c r="I388" s="40">
        <v>0.15</v>
      </c>
      <c r="J388" s="63">
        <v>14190.75</v>
      </c>
      <c r="K388" s="38"/>
    </row>
    <row r="389" ht="14.25" customHeight="1">
      <c r="A389" s="38"/>
      <c r="B389" s="38" t="s">
        <v>547</v>
      </c>
      <c r="C389" s="32" t="s">
        <v>497</v>
      </c>
      <c r="D389" s="37" t="s">
        <v>21</v>
      </c>
      <c r="E389" s="37">
        <v>1.0</v>
      </c>
      <c r="F389" s="29" t="s">
        <v>168</v>
      </c>
      <c r="G389" s="37">
        <v>30.0</v>
      </c>
      <c r="H389" s="168">
        <v>675.75</v>
      </c>
      <c r="I389" s="40">
        <v>0.15</v>
      </c>
      <c r="J389" s="63">
        <v>20272.5</v>
      </c>
      <c r="K389" s="38"/>
    </row>
    <row r="390" ht="14.25" customHeight="1">
      <c r="A390" s="38"/>
      <c r="B390" s="30" t="s">
        <v>549</v>
      </c>
      <c r="C390" s="32" t="s">
        <v>497</v>
      </c>
      <c r="D390" s="37" t="s">
        <v>21</v>
      </c>
      <c r="E390" s="37">
        <v>1.0</v>
      </c>
      <c r="F390" s="29" t="s">
        <v>168</v>
      </c>
      <c r="G390" s="37">
        <v>39.0</v>
      </c>
      <c r="H390" s="168">
        <v>675.75</v>
      </c>
      <c r="I390" s="40">
        <v>0.15</v>
      </c>
      <c r="J390" s="63">
        <v>26354.25</v>
      </c>
      <c r="K390" s="38"/>
    </row>
    <row r="391" ht="14.25" customHeight="1">
      <c r="A391" s="38"/>
      <c r="B391" s="30" t="s">
        <v>594</v>
      </c>
      <c r="C391" s="32" t="s">
        <v>497</v>
      </c>
      <c r="D391" s="37" t="s">
        <v>21</v>
      </c>
      <c r="E391" s="37">
        <v>1.0</v>
      </c>
      <c r="F391" s="29" t="s">
        <v>168</v>
      </c>
      <c r="G391" s="37">
        <v>4.0</v>
      </c>
      <c r="H391" s="168">
        <v>658.75</v>
      </c>
      <c r="I391" s="40">
        <v>0.15</v>
      </c>
      <c r="J391" s="63">
        <v>2635.0</v>
      </c>
      <c r="K391" s="38"/>
    </row>
    <row r="392" ht="14.25" customHeight="1">
      <c r="A392" s="38"/>
      <c r="B392" s="30" t="s">
        <v>596</v>
      </c>
      <c r="C392" s="32" t="s">
        <v>497</v>
      </c>
      <c r="D392" s="37" t="s">
        <v>21</v>
      </c>
      <c r="E392" s="37">
        <v>1.0</v>
      </c>
      <c r="F392" s="29" t="s">
        <v>168</v>
      </c>
      <c r="G392" s="37">
        <v>6.0</v>
      </c>
      <c r="H392" s="168">
        <v>1058.25</v>
      </c>
      <c r="I392" s="40">
        <v>0.15</v>
      </c>
      <c r="J392" s="63">
        <v>6349.5</v>
      </c>
      <c r="K392" s="38"/>
    </row>
    <row r="393" ht="14.25" customHeight="1">
      <c r="A393" s="38"/>
      <c r="B393" s="30" t="s">
        <v>550</v>
      </c>
      <c r="C393" s="32" t="s">
        <v>497</v>
      </c>
      <c r="D393" s="37" t="s">
        <v>119</v>
      </c>
      <c r="E393" s="37">
        <v>2.0</v>
      </c>
      <c r="F393" s="29" t="s">
        <v>168</v>
      </c>
      <c r="G393" s="37">
        <v>60.0</v>
      </c>
      <c r="H393" s="37">
        <v>76.0</v>
      </c>
      <c r="I393" s="40">
        <v>0.2</v>
      </c>
      <c r="J393" s="63">
        <v>4560.0</v>
      </c>
      <c r="K393" s="38"/>
    </row>
    <row r="394" ht="14.25" customHeight="1">
      <c r="A394" s="38"/>
      <c r="B394" s="30" t="s">
        <v>599</v>
      </c>
      <c r="C394" s="32" t="s">
        <v>497</v>
      </c>
      <c r="D394" s="37" t="s">
        <v>21</v>
      </c>
      <c r="E394" s="37">
        <v>2.0</v>
      </c>
      <c r="F394" s="29" t="s">
        <v>168</v>
      </c>
      <c r="G394" s="37">
        <v>8.0</v>
      </c>
      <c r="H394" s="37">
        <v>637.5</v>
      </c>
      <c r="I394" s="40">
        <v>0.15</v>
      </c>
      <c r="J394" s="63">
        <v>5100.0</v>
      </c>
      <c r="K394" s="38"/>
    </row>
    <row r="395" ht="14.25" customHeight="1">
      <c r="A395" s="38"/>
      <c r="B395" s="30" t="s">
        <v>601</v>
      </c>
      <c r="C395" s="32" t="s">
        <v>497</v>
      </c>
      <c r="D395" s="37" t="s">
        <v>21</v>
      </c>
      <c r="E395" s="37">
        <v>2.0</v>
      </c>
      <c r="F395" s="29" t="s">
        <v>168</v>
      </c>
      <c r="G395" s="37">
        <v>1.0</v>
      </c>
      <c r="H395" s="37">
        <v>654.5</v>
      </c>
      <c r="I395" s="40">
        <v>0.15</v>
      </c>
      <c r="J395" s="63">
        <v>654.5</v>
      </c>
      <c r="K395" s="38"/>
    </row>
    <row r="396" ht="14.25" customHeight="1">
      <c r="A396" s="38"/>
      <c r="B396" s="30" t="s">
        <v>604</v>
      </c>
      <c r="C396" s="32" t="s">
        <v>497</v>
      </c>
      <c r="D396" s="37" t="s">
        <v>21</v>
      </c>
      <c r="E396" s="37">
        <v>2.0</v>
      </c>
      <c r="F396" s="29" t="s">
        <v>168</v>
      </c>
      <c r="G396" s="37">
        <v>1.0</v>
      </c>
      <c r="H396" s="37">
        <v>658.75</v>
      </c>
      <c r="I396" s="40">
        <v>0.15</v>
      </c>
      <c r="J396" s="63">
        <v>658.75</v>
      </c>
      <c r="K396" s="38"/>
    </row>
    <row r="397" ht="14.25" customHeight="1">
      <c r="A397" s="38"/>
      <c r="B397" s="38" t="s">
        <v>551</v>
      </c>
      <c r="C397" s="32" t="s">
        <v>497</v>
      </c>
      <c r="D397" s="37" t="s">
        <v>119</v>
      </c>
      <c r="E397" s="37">
        <v>3.0</v>
      </c>
      <c r="F397" s="29" t="s">
        <v>168</v>
      </c>
      <c r="G397" s="37">
        <v>60.0</v>
      </c>
      <c r="H397" s="37">
        <v>76.0</v>
      </c>
      <c r="I397" s="40">
        <v>0.2</v>
      </c>
      <c r="J397" s="38">
        <v>4560.0</v>
      </c>
      <c r="K397" s="38"/>
    </row>
    <row r="398" ht="14.25" customHeight="1">
      <c r="A398" s="38"/>
      <c r="B398" s="30" t="s">
        <v>607</v>
      </c>
      <c r="C398" s="32" t="s">
        <v>497</v>
      </c>
      <c r="D398" s="37" t="s">
        <v>21</v>
      </c>
      <c r="E398" s="37">
        <v>3.0</v>
      </c>
      <c r="F398" s="29" t="s">
        <v>168</v>
      </c>
      <c r="G398" s="37">
        <v>10.0</v>
      </c>
      <c r="H398" s="37">
        <v>637.5</v>
      </c>
      <c r="I398" s="40">
        <v>0.15</v>
      </c>
      <c r="J398" s="38">
        <v>6375.0</v>
      </c>
      <c r="K398" s="38"/>
    </row>
    <row r="399" ht="14.25" customHeight="1">
      <c r="A399" s="38"/>
      <c r="B399" s="30" t="s">
        <v>552</v>
      </c>
      <c r="C399" s="32" t="s">
        <v>497</v>
      </c>
      <c r="D399" s="37" t="s">
        <v>119</v>
      </c>
      <c r="E399" s="37">
        <v>3.0</v>
      </c>
      <c r="F399" s="29" t="s">
        <v>168</v>
      </c>
      <c r="G399" s="37">
        <v>60.0</v>
      </c>
      <c r="H399" s="37">
        <v>76.0</v>
      </c>
      <c r="I399" s="40">
        <v>0.2</v>
      </c>
      <c r="J399" s="38">
        <v>4560.0</v>
      </c>
      <c r="K399" s="38"/>
    </row>
    <row r="400" ht="14.25" customHeight="1">
      <c r="A400" s="38"/>
      <c r="B400" s="30" t="s">
        <v>553</v>
      </c>
      <c r="C400" s="32" t="s">
        <v>497</v>
      </c>
      <c r="D400" s="37" t="s">
        <v>119</v>
      </c>
      <c r="E400" s="37">
        <v>3.0</v>
      </c>
      <c r="F400" s="29" t="s">
        <v>168</v>
      </c>
      <c r="G400" s="37">
        <v>60.0</v>
      </c>
      <c r="H400" s="37">
        <v>76.0</v>
      </c>
      <c r="I400" s="40">
        <v>0.2</v>
      </c>
      <c r="J400" s="63">
        <v>4560.0</v>
      </c>
      <c r="K400" s="38"/>
    </row>
    <row r="401" ht="14.25" customHeight="1">
      <c r="A401" s="38"/>
      <c r="B401" s="30" t="s">
        <v>554</v>
      </c>
      <c r="C401" s="32" t="s">
        <v>497</v>
      </c>
      <c r="D401" s="37" t="s">
        <v>119</v>
      </c>
      <c r="E401" s="37">
        <v>3.0</v>
      </c>
      <c r="F401" s="29" t="s">
        <v>168</v>
      </c>
      <c r="G401" s="37">
        <v>60.0</v>
      </c>
      <c r="H401" s="37">
        <v>76.0</v>
      </c>
      <c r="I401" s="40">
        <v>0.2</v>
      </c>
      <c r="J401" s="38">
        <v>4560.0</v>
      </c>
      <c r="K401" s="38"/>
    </row>
    <row r="402" ht="14.25" customHeight="1">
      <c r="A402" s="38"/>
      <c r="B402" s="30" t="s">
        <v>612</v>
      </c>
      <c r="C402" s="32" t="s">
        <v>497</v>
      </c>
      <c r="D402" s="174" t="s">
        <v>21</v>
      </c>
      <c r="E402" s="37">
        <v>3.0</v>
      </c>
      <c r="F402" s="29" t="s">
        <v>168</v>
      </c>
      <c r="G402" s="37">
        <v>9.0</v>
      </c>
      <c r="H402" s="37">
        <v>1015.75</v>
      </c>
      <c r="I402" s="40">
        <v>0.15</v>
      </c>
      <c r="J402" s="38">
        <v>9141.75</v>
      </c>
      <c r="K402" s="38"/>
    </row>
    <row r="403" ht="14.25" customHeight="1">
      <c r="A403" s="38"/>
      <c r="B403" s="30" t="s">
        <v>614</v>
      </c>
      <c r="C403" s="32" t="s">
        <v>497</v>
      </c>
      <c r="D403" s="37" t="s">
        <v>21</v>
      </c>
      <c r="E403" s="37">
        <v>3.0</v>
      </c>
      <c r="F403" s="29" t="s">
        <v>168</v>
      </c>
      <c r="G403" s="37">
        <v>3.0</v>
      </c>
      <c r="H403" s="37">
        <v>250.75</v>
      </c>
      <c r="I403" s="40">
        <v>0.15</v>
      </c>
      <c r="J403" s="63">
        <v>752.25</v>
      </c>
      <c r="K403" s="38"/>
    </row>
    <row r="404" ht="14.25" customHeight="1">
      <c r="A404" s="38"/>
      <c r="B404" s="30" t="s">
        <v>616</v>
      </c>
      <c r="C404" s="32" t="s">
        <v>497</v>
      </c>
      <c r="D404" s="37" t="s">
        <v>21</v>
      </c>
      <c r="E404" s="37">
        <v>3.0</v>
      </c>
      <c r="F404" s="29" t="s">
        <v>168</v>
      </c>
      <c r="G404" s="37">
        <v>1.0</v>
      </c>
      <c r="H404" s="37">
        <v>1058.25</v>
      </c>
      <c r="I404" s="40">
        <v>0.15</v>
      </c>
      <c r="J404" s="63">
        <v>1058.25</v>
      </c>
      <c r="K404" s="38"/>
    </row>
    <row r="405" ht="14.25" customHeight="1">
      <c r="A405" s="38"/>
      <c r="B405" s="30" t="s">
        <v>618</v>
      </c>
      <c r="C405" s="32" t="s">
        <v>497</v>
      </c>
      <c r="D405" s="37" t="s">
        <v>21</v>
      </c>
      <c r="E405" s="37">
        <v>3.0</v>
      </c>
      <c r="F405" s="29" t="s">
        <v>168</v>
      </c>
      <c r="G405" s="37">
        <v>25.0</v>
      </c>
      <c r="H405" s="37">
        <v>552.5</v>
      </c>
      <c r="I405" s="40">
        <v>0.15</v>
      </c>
      <c r="J405" s="38">
        <v>13812.5</v>
      </c>
      <c r="K405" s="38"/>
    </row>
    <row r="406" ht="14.25" customHeight="1">
      <c r="A406" s="38"/>
      <c r="B406" s="30" t="s">
        <v>556</v>
      </c>
      <c r="C406" s="32" t="s">
        <v>497</v>
      </c>
      <c r="D406" s="37" t="s">
        <v>21</v>
      </c>
      <c r="E406" s="37">
        <v>3.0</v>
      </c>
      <c r="F406" s="29" t="s">
        <v>168</v>
      </c>
      <c r="G406" s="37">
        <v>22.0</v>
      </c>
      <c r="H406" s="37">
        <v>552.5</v>
      </c>
      <c r="I406" s="40">
        <v>0.15</v>
      </c>
      <c r="J406" s="38">
        <v>12155.0</v>
      </c>
      <c r="K406" s="38"/>
    </row>
    <row r="407" ht="14.25" customHeight="1">
      <c r="A407" s="38"/>
      <c r="B407" s="30" t="s">
        <v>621</v>
      </c>
      <c r="C407" s="32" t="s">
        <v>497</v>
      </c>
      <c r="D407" s="37" t="s">
        <v>21</v>
      </c>
      <c r="E407" s="37">
        <v>3.0</v>
      </c>
      <c r="F407" s="29" t="s">
        <v>168</v>
      </c>
      <c r="G407" s="37">
        <v>18.0</v>
      </c>
      <c r="H407" s="37">
        <v>552.5</v>
      </c>
      <c r="I407" s="40">
        <v>0.15</v>
      </c>
      <c r="J407" s="38">
        <v>9945.0</v>
      </c>
      <c r="K407" s="38"/>
    </row>
    <row r="408" ht="14.25" customHeight="1">
      <c r="A408" s="38"/>
      <c r="B408" s="30" t="s">
        <v>557</v>
      </c>
      <c r="C408" s="32" t="s">
        <v>497</v>
      </c>
      <c r="D408" s="37" t="s">
        <v>21</v>
      </c>
      <c r="E408" s="37">
        <v>3.0</v>
      </c>
      <c r="F408" s="29" t="s">
        <v>168</v>
      </c>
      <c r="G408" s="37">
        <v>25.0</v>
      </c>
      <c r="H408" s="37">
        <v>552.5</v>
      </c>
      <c r="I408" s="40">
        <v>0.15</v>
      </c>
      <c r="J408" s="38">
        <v>13812.5</v>
      </c>
      <c r="K408" s="38"/>
    </row>
    <row r="409" ht="14.25" customHeight="1">
      <c r="A409" s="38"/>
      <c r="B409" s="30" t="s">
        <v>558</v>
      </c>
      <c r="C409" s="32" t="s">
        <v>497</v>
      </c>
      <c r="D409" s="37" t="s">
        <v>119</v>
      </c>
      <c r="E409" s="37">
        <v>3.0</v>
      </c>
      <c r="F409" s="29" t="s">
        <v>168</v>
      </c>
      <c r="G409" s="37">
        <v>60.0</v>
      </c>
      <c r="H409" s="37">
        <v>76.0</v>
      </c>
      <c r="I409" s="40">
        <v>0.2</v>
      </c>
      <c r="J409" s="38">
        <v>4560.0</v>
      </c>
      <c r="K409" s="38"/>
    </row>
    <row r="410" ht="14.25" customHeight="1">
      <c r="A410" s="38"/>
      <c r="B410" s="30" t="s">
        <v>559</v>
      </c>
      <c r="C410" s="32" t="s">
        <v>497</v>
      </c>
      <c r="D410" s="37" t="s">
        <v>119</v>
      </c>
      <c r="E410" s="37">
        <v>3.0</v>
      </c>
      <c r="F410" s="29" t="s">
        <v>168</v>
      </c>
      <c r="G410" s="34">
        <v>60.0</v>
      </c>
      <c r="H410" s="37">
        <v>76.0</v>
      </c>
      <c r="I410" s="40">
        <v>0.2</v>
      </c>
      <c r="J410" s="38">
        <v>4560.0</v>
      </c>
      <c r="K410" s="38"/>
    </row>
    <row r="411" ht="14.25" customHeight="1">
      <c r="A411" s="38"/>
      <c r="B411" s="38" t="s">
        <v>627</v>
      </c>
      <c r="C411" s="32" t="s">
        <v>497</v>
      </c>
      <c r="D411" s="37" t="s">
        <v>21</v>
      </c>
      <c r="E411" s="37">
        <v>4.0</v>
      </c>
      <c r="F411" s="29" t="s">
        <v>170</v>
      </c>
      <c r="G411" s="37">
        <v>4.0</v>
      </c>
      <c r="H411" s="37">
        <v>1058.25</v>
      </c>
      <c r="I411" s="40">
        <v>0.15</v>
      </c>
      <c r="J411" s="38">
        <v>4233.0</v>
      </c>
      <c r="K411" s="38"/>
    </row>
    <row r="412" ht="14.25" customHeight="1">
      <c r="A412" s="38"/>
      <c r="B412" s="38" t="s">
        <v>206</v>
      </c>
      <c r="C412" s="32" t="s">
        <v>497</v>
      </c>
      <c r="D412" s="37" t="s">
        <v>21</v>
      </c>
      <c r="E412" s="37">
        <v>4.0</v>
      </c>
      <c r="F412" s="29" t="s">
        <v>170</v>
      </c>
      <c r="G412" s="37">
        <v>8.0</v>
      </c>
      <c r="H412" s="37">
        <v>335.75</v>
      </c>
      <c r="I412" s="40">
        <v>0.15</v>
      </c>
      <c r="J412" s="38">
        <v>2686.0</v>
      </c>
      <c r="K412" s="38"/>
    </row>
    <row r="413" ht="14.25" customHeight="1">
      <c r="A413" s="38"/>
      <c r="B413" s="38" t="s">
        <v>631</v>
      </c>
      <c r="C413" s="32" t="s">
        <v>497</v>
      </c>
      <c r="D413" s="37" t="s">
        <v>21</v>
      </c>
      <c r="E413" s="37">
        <v>4.0</v>
      </c>
      <c r="F413" s="29" t="s">
        <v>170</v>
      </c>
      <c r="G413" s="37">
        <v>4.0</v>
      </c>
      <c r="H413" s="37">
        <v>335.75</v>
      </c>
      <c r="I413" s="40">
        <v>0.15</v>
      </c>
      <c r="J413" s="38">
        <v>1343.0</v>
      </c>
      <c r="K413" s="38"/>
    </row>
    <row r="414" ht="14.25" customHeight="1">
      <c r="A414" s="38"/>
      <c r="B414" s="38" t="s">
        <v>633</v>
      </c>
      <c r="C414" s="32" t="s">
        <v>497</v>
      </c>
      <c r="D414" s="37" t="s">
        <v>21</v>
      </c>
      <c r="E414" s="37">
        <v>4.0</v>
      </c>
      <c r="F414" s="29" t="s">
        <v>170</v>
      </c>
      <c r="G414" s="37">
        <v>4.0</v>
      </c>
      <c r="H414" s="37">
        <v>335.75</v>
      </c>
      <c r="I414" s="40">
        <v>0.15</v>
      </c>
      <c r="J414" s="38">
        <v>1343.0</v>
      </c>
      <c r="K414" s="38"/>
    </row>
    <row r="415" ht="14.25" customHeight="1">
      <c r="A415" s="38"/>
      <c r="B415" s="38" t="s">
        <v>635</v>
      </c>
      <c r="C415" s="32" t="s">
        <v>497</v>
      </c>
      <c r="D415" s="37" t="s">
        <v>21</v>
      </c>
      <c r="E415" s="37">
        <v>4.0</v>
      </c>
      <c r="F415" s="29" t="s">
        <v>170</v>
      </c>
      <c r="G415" s="37">
        <v>4.0</v>
      </c>
      <c r="H415" s="37">
        <v>335.75</v>
      </c>
      <c r="I415" s="40">
        <v>0.15</v>
      </c>
      <c r="J415" s="38">
        <v>1343.0</v>
      </c>
      <c r="K415" s="38"/>
    </row>
    <row r="416" ht="14.25" customHeight="1">
      <c r="A416" s="38"/>
      <c r="B416" s="38" t="s">
        <v>637</v>
      </c>
      <c r="C416" s="32" t="s">
        <v>497</v>
      </c>
      <c r="D416" s="37" t="s">
        <v>21</v>
      </c>
      <c r="E416" s="37">
        <v>4.0</v>
      </c>
      <c r="F416" s="29" t="s">
        <v>170</v>
      </c>
      <c r="G416" s="37">
        <v>1.0</v>
      </c>
      <c r="H416" s="37">
        <v>335.75</v>
      </c>
      <c r="I416" s="40">
        <v>0.15</v>
      </c>
      <c r="J416" s="38">
        <v>335.75</v>
      </c>
      <c r="K416" s="38"/>
    </row>
    <row r="417" ht="14.25" customHeight="1">
      <c r="A417" s="38"/>
      <c r="B417" s="38" t="s">
        <v>639</v>
      </c>
      <c r="C417" s="32" t="s">
        <v>497</v>
      </c>
      <c r="D417" s="37" t="s">
        <v>21</v>
      </c>
      <c r="E417" s="37">
        <v>4.0</v>
      </c>
      <c r="F417" s="29" t="s">
        <v>170</v>
      </c>
      <c r="G417" s="37">
        <v>4.0</v>
      </c>
      <c r="H417" s="37">
        <v>335.75</v>
      </c>
      <c r="I417" s="40">
        <v>0.15</v>
      </c>
      <c r="J417" s="38">
        <v>1343.0</v>
      </c>
      <c r="K417" s="38"/>
    </row>
    <row r="418" ht="14.25" customHeight="1">
      <c r="A418" s="38"/>
      <c r="B418" s="38" t="s">
        <v>496</v>
      </c>
      <c r="C418" s="32" t="s">
        <v>497</v>
      </c>
      <c r="D418" s="37" t="s">
        <v>119</v>
      </c>
      <c r="E418" s="37">
        <v>4.0</v>
      </c>
      <c r="F418" s="29" t="s">
        <v>170</v>
      </c>
      <c r="G418" s="37">
        <v>40.0</v>
      </c>
      <c r="H418" s="37">
        <v>100.0</v>
      </c>
      <c r="I418" s="40">
        <v>0.2</v>
      </c>
      <c r="J418" s="38">
        <v>4000.0</v>
      </c>
      <c r="K418" s="38"/>
    </row>
    <row r="419" ht="14.25" customHeight="1">
      <c r="A419" s="38"/>
      <c r="B419" s="38" t="s">
        <v>498</v>
      </c>
      <c r="C419" s="32" t="s">
        <v>497</v>
      </c>
      <c r="D419" s="37" t="s">
        <v>119</v>
      </c>
      <c r="E419" s="37">
        <v>4.0</v>
      </c>
      <c r="F419" s="29" t="s">
        <v>170</v>
      </c>
      <c r="G419" s="37">
        <v>40.0</v>
      </c>
      <c r="H419" s="37">
        <v>76.0</v>
      </c>
      <c r="I419" s="40">
        <v>0.2</v>
      </c>
      <c r="J419" s="38">
        <v>3040.0</v>
      </c>
      <c r="K419" s="38"/>
    </row>
    <row r="420" ht="14.25" customHeight="1">
      <c r="A420" s="38"/>
      <c r="B420" s="38" t="s">
        <v>500</v>
      </c>
      <c r="C420" s="32" t="s">
        <v>497</v>
      </c>
      <c r="D420" s="37" t="s">
        <v>119</v>
      </c>
      <c r="E420" s="37">
        <v>4.0</v>
      </c>
      <c r="F420" s="29" t="s">
        <v>170</v>
      </c>
      <c r="G420" s="37">
        <v>40.0</v>
      </c>
      <c r="H420" s="37">
        <v>76.0</v>
      </c>
      <c r="I420" s="40">
        <v>0.2</v>
      </c>
      <c r="J420" s="38">
        <v>3040.0</v>
      </c>
      <c r="K420" s="38"/>
    </row>
    <row r="421" ht="14.25" customHeight="1">
      <c r="A421" s="38"/>
      <c r="B421" s="30" t="s">
        <v>502</v>
      </c>
      <c r="C421" s="32" t="s">
        <v>497</v>
      </c>
      <c r="D421" s="37" t="s">
        <v>119</v>
      </c>
      <c r="E421" s="37">
        <v>4.0</v>
      </c>
      <c r="F421" s="29" t="s">
        <v>170</v>
      </c>
      <c r="G421" s="37">
        <v>40.0</v>
      </c>
      <c r="H421" s="37">
        <v>76.0</v>
      </c>
      <c r="I421" s="40">
        <v>0.2</v>
      </c>
      <c r="J421" s="38">
        <v>3040.0</v>
      </c>
      <c r="K421" s="38"/>
    </row>
    <row r="422" ht="14.25" customHeight="1">
      <c r="A422" s="38"/>
      <c r="B422" s="38" t="s">
        <v>503</v>
      </c>
      <c r="C422" s="32" t="s">
        <v>497</v>
      </c>
      <c r="D422" s="37" t="s">
        <v>119</v>
      </c>
      <c r="E422" s="37">
        <v>4.0</v>
      </c>
      <c r="F422" s="29" t="s">
        <v>170</v>
      </c>
      <c r="G422" s="37">
        <v>40.0</v>
      </c>
      <c r="H422" s="37">
        <v>100.0</v>
      </c>
      <c r="I422" s="40">
        <v>0.2</v>
      </c>
      <c r="J422" s="38">
        <v>4000.0</v>
      </c>
      <c r="K422" s="38"/>
    </row>
    <row r="423" ht="14.25" customHeight="1">
      <c r="A423" s="38"/>
      <c r="B423" s="38" t="s">
        <v>505</v>
      </c>
      <c r="C423" s="32" t="s">
        <v>497</v>
      </c>
      <c r="D423" s="37" t="s">
        <v>119</v>
      </c>
      <c r="E423" s="37">
        <v>4.0</v>
      </c>
      <c r="F423" s="29" t="s">
        <v>170</v>
      </c>
      <c r="G423" s="37">
        <v>40.0</v>
      </c>
      <c r="H423" s="37">
        <v>140.0</v>
      </c>
      <c r="I423" s="40">
        <v>0.2</v>
      </c>
      <c r="J423" s="38">
        <v>5600.0</v>
      </c>
      <c r="K423" s="38"/>
    </row>
    <row r="424" ht="14.25" customHeight="1">
      <c r="A424" s="38"/>
      <c r="B424" s="38" t="s">
        <v>507</v>
      </c>
      <c r="C424" s="32" t="s">
        <v>497</v>
      </c>
      <c r="D424" s="37" t="s">
        <v>119</v>
      </c>
      <c r="E424" s="37">
        <v>4.0</v>
      </c>
      <c r="F424" s="29" t="s">
        <v>170</v>
      </c>
      <c r="G424" s="37">
        <v>40.0</v>
      </c>
      <c r="H424" s="37">
        <v>76.0</v>
      </c>
      <c r="I424" s="40">
        <v>0.2</v>
      </c>
      <c r="J424" s="38">
        <v>3040.0</v>
      </c>
      <c r="K424" s="38"/>
    </row>
    <row r="425" ht="14.25" customHeight="1">
      <c r="A425" s="38"/>
      <c r="B425" s="38" t="s">
        <v>508</v>
      </c>
      <c r="C425" s="32" t="s">
        <v>497</v>
      </c>
      <c r="D425" s="37" t="s">
        <v>119</v>
      </c>
      <c r="E425" s="37">
        <v>4.0</v>
      </c>
      <c r="F425" s="29" t="s">
        <v>170</v>
      </c>
      <c r="G425" s="37">
        <v>40.0</v>
      </c>
      <c r="H425" s="37">
        <v>200.0</v>
      </c>
      <c r="I425" s="40">
        <v>0.2</v>
      </c>
      <c r="J425" s="38">
        <v>8000.0</v>
      </c>
      <c r="K425" s="38"/>
    </row>
    <row r="426" ht="14.25" customHeight="1">
      <c r="A426" s="38"/>
      <c r="B426" s="30" t="s">
        <v>511</v>
      </c>
      <c r="C426" s="32" t="s">
        <v>497</v>
      </c>
      <c r="D426" s="37" t="s">
        <v>119</v>
      </c>
      <c r="E426" s="37">
        <v>4.0</v>
      </c>
      <c r="F426" s="29" t="s">
        <v>170</v>
      </c>
      <c r="G426" s="37">
        <v>40.0</v>
      </c>
      <c r="H426" s="37">
        <v>156.0</v>
      </c>
      <c r="I426" s="40">
        <v>0.2</v>
      </c>
      <c r="J426" s="38">
        <v>6240.0</v>
      </c>
      <c r="K426" s="38"/>
    </row>
    <row r="427" ht="14.25" customHeight="1">
      <c r="A427" s="38"/>
      <c r="B427" s="30" t="s">
        <v>512</v>
      </c>
      <c r="C427" s="32" t="s">
        <v>497</v>
      </c>
      <c r="D427" s="37" t="s">
        <v>119</v>
      </c>
      <c r="E427" s="37">
        <v>4.0</v>
      </c>
      <c r="F427" s="29" t="s">
        <v>170</v>
      </c>
      <c r="G427" s="37">
        <v>40.0</v>
      </c>
      <c r="H427" s="37">
        <v>156.0</v>
      </c>
      <c r="I427" s="40">
        <v>0.2</v>
      </c>
      <c r="J427" s="38">
        <v>6240.0</v>
      </c>
      <c r="K427" s="38"/>
    </row>
    <row r="428" ht="14.25" customHeight="1">
      <c r="A428" s="38"/>
      <c r="B428" s="30" t="s">
        <v>514</v>
      </c>
      <c r="C428" s="32" t="s">
        <v>497</v>
      </c>
      <c r="D428" s="37" t="s">
        <v>119</v>
      </c>
      <c r="E428" s="37">
        <v>4.0</v>
      </c>
      <c r="F428" s="29" t="s">
        <v>170</v>
      </c>
      <c r="G428" s="37">
        <v>40.0</v>
      </c>
      <c r="H428" s="37">
        <v>156.0</v>
      </c>
      <c r="I428" s="40">
        <v>0.2</v>
      </c>
      <c r="J428" s="38">
        <v>6240.0</v>
      </c>
      <c r="K428" s="38"/>
    </row>
    <row r="429" ht="14.25" customHeight="1">
      <c r="A429" s="38"/>
      <c r="B429" s="30" t="s">
        <v>515</v>
      </c>
      <c r="C429" s="32" t="s">
        <v>497</v>
      </c>
      <c r="D429" s="37" t="s">
        <v>119</v>
      </c>
      <c r="E429" s="37">
        <v>4.0</v>
      </c>
      <c r="F429" s="29" t="s">
        <v>170</v>
      </c>
      <c r="G429" s="37">
        <v>40.0</v>
      </c>
      <c r="H429" s="37">
        <v>156.0</v>
      </c>
      <c r="I429" s="40">
        <v>0.2</v>
      </c>
      <c r="J429" s="38">
        <v>6240.0</v>
      </c>
      <c r="K429" s="38"/>
    </row>
    <row r="430" ht="14.25" customHeight="1">
      <c r="A430" s="38"/>
      <c r="B430" s="30" t="s">
        <v>516</v>
      </c>
      <c r="C430" s="32" t="s">
        <v>497</v>
      </c>
      <c r="D430" s="37" t="s">
        <v>119</v>
      </c>
      <c r="E430" s="37">
        <v>4.0</v>
      </c>
      <c r="F430" s="29" t="s">
        <v>170</v>
      </c>
      <c r="G430" s="37">
        <v>40.0</v>
      </c>
      <c r="H430" s="37">
        <v>76.0</v>
      </c>
      <c r="I430" s="40">
        <v>0.2</v>
      </c>
      <c r="J430" s="38">
        <v>3040.0</v>
      </c>
      <c r="K430" s="38"/>
    </row>
    <row r="431" ht="14.25" customHeight="1">
      <c r="A431" s="38"/>
      <c r="B431" s="30" t="s">
        <v>518</v>
      </c>
      <c r="C431" s="32" t="s">
        <v>497</v>
      </c>
      <c r="D431" s="37" t="s">
        <v>119</v>
      </c>
      <c r="E431" s="37">
        <v>4.0</v>
      </c>
      <c r="F431" s="29" t="s">
        <v>170</v>
      </c>
      <c r="G431" s="37">
        <v>40.0</v>
      </c>
      <c r="H431" s="37">
        <v>76.0</v>
      </c>
      <c r="I431" s="40">
        <v>0.2</v>
      </c>
      <c r="J431" s="38">
        <v>3040.0</v>
      </c>
      <c r="K431" s="38"/>
    </row>
    <row r="432" ht="14.25" customHeight="1">
      <c r="A432" s="38"/>
      <c r="B432" s="30" t="s">
        <v>519</v>
      </c>
      <c r="C432" s="32" t="s">
        <v>497</v>
      </c>
      <c r="D432" s="37" t="s">
        <v>119</v>
      </c>
      <c r="E432" s="37">
        <v>4.0</v>
      </c>
      <c r="F432" s="29" t="s">
        <v>170</v>
      </c>
      <c r="G432" s="37">
        <v>40.0</v>
      </c>
      <c r="H432" s="37">
        <v>100.0</v>
      </c>
      <c r="I432" s="40">
        <v>0.2</v>
      </c>
      <c r="J432" s="38">
        <v>4000.0</v>
      </c>
      <c r="K432" s="38"/>
    </row>
    <row r="433" ht="14.25" customHeight="1">
      <c r="A433" s="38"/>
      <c r="B433" s="38" t="s">
        <v>560</v>
      </c>
      <c r="C433" s="32" t="s">
        <v>497</v>
      </c>
      <c r="D433" s="37" t="s">
        <v>119</v>
      </c>
      <c r="E433" s="37">
        <v>5.0</v>
      </c>
      <c r="F433" s="29" t="s">
        <v>170</v>
      </c>
      <c r="G433" s="37">
        <v>40.0</v>
      </c>
      <c r="H433" s="37">
        <v>140.0</v>
      </c>
      <c r="I433" s="40">
        <v>0.2</v>
      </c>
      <c r="J433" s="38">
        <v>5600.0</v>
      </c>
      <c r="K433" s="38"/>
    </row>
    <row r="434" ht="14.25" customHeight="1">
      <c r="A434" s="38"/>
      <c r="B434" s="38" t="s">
        <v>562</v>
      </c>
      <c r="C434" s="32" t="s">
        <v>497</v>
      </c>
      <c r="D434" s="37" t="s">
        <v>21</v>
      </c>
      <c r="E434" s="37">
        <v>5.0</v>
      </c>
      <c r="F434" s="29" t="s">
        <v>170</v>
      </c>
      <c r="G434" s="37">
        <v>40.0</v>
      </c>
      <c r="H434" s="37">
        <v>120.0</v>
      </c>
      <c r="I434" s="40">
        <v>0.2</v>
      </c>
      <c r="J434" s="38">
        <v>4800.0</v>
      </c>
      <c r="K434" s="38"/>
    </row>
    <row r="435" ht="14.25" customHeight="1">
      <c r="A435" s="38"/>
      <c r="B435" s="38" t="s">
        <v>563</v>
      </c>
      <c r="C435" s="32" t="s">
        <v>497</v>
      </c>
      <c r="D435" s="37" t="s">
        <v>21</v>
      </c>
      <c r="E435" s="37">
        <v>5.0</v>
      </c>
      <c r="F435" s="29" t="s">
        <v>170</v>
      </c>
      <c r="G435" s="37">
        <v>24.0</v>
      </c>
      <c r="H435" s="37">
        <v>318.75</v>
      </c>
      <c r="I435" s="40">
        <v>0.15</v>
      </c>
      <c r="J435" s="38">
        <v>7650.0</v>
      </c>
      <c r="K435" s="38"/>
    </row>
    <row r="436" ht="14.25" customHeight="1">
      <c r="A436" s="38"/>
      <c r="B436" s="30" t="s">
        <v>564</v>
      </c>
      <c r="C436" s="32" t="s">
        <v>497</v>
      </c>
      <c r="D436" s="37" t="s">
        <v>119</v>
      </c>
      <c r="E436" s="37">
        <v>6.0</v>
      </c>
      <c r="F436" s="29" t="s">
        <v>170</v>
      </c>
      <c r="G436" s="34">
        <v>40.0</v>
      </c>
      <c r="H436" s="37">
        <v>140.0</v>
      </c>
      <c r="I436" s="40">
        <v>0.2</v>
      </c>
      <c r="J436" s="38">
        <v>5600.0</v>
      </c>
      <c r="K436" s="38"/>
    </row>
    <row r="437" ht="14.25" customHeight="1">
      <c r="A437" s="38"/>
      <c r="B437" s="38" t="s">
        <v>565</v>
      </c>
      <c r="C437" s="32" t="s">
        <v>497</v>
      </c>
      <c r="D437" s="37" t="s">
        <v>119</v>
      </c>
      <c r="E437" s="37">
        <v>6.0</v>
      </c>
      <c r="F437" s="29" t="s">
        <v>170</v>
      </c>
      <c r="G437" s="37">
        <v>40.0</v>
      </c>
      <c r="H437" s="37">
        <v>76.0</v>
      </c>
      <c r="I437" s="40">
        <v>0.2</v>
      </c>
      <c r="J437" s="38">
        <v>3040.0</v>
      </c>
      <c r="K437" s="38"/>
    </row>
    <row r="438" ht="14.25" customHeight="1">
      <c r="A438" s="38"/>
      <c r="B438" s="30" t="s">
        <v>660</v>
      </c>
      <c r="C438" s="32" t="s">
        <v>497</v>
      </c>
      <c r="D438" s="37" t="s">
        <v>21</v>
      </c>
      <c r="E438" s="37">
        <v>6.0</v>
      </c>
      <c r="F438" s="29" t="s">
        <v>170</v>
      </c>
      <c r="G438" s="37">
        <v>7.0</v>
      </c>
      <c r="H438" s="37">
        <v>505.75</v>
      </c>
      <c r="I438" s="40">
        <v>0.15</v>
      </c>
      <c r="J438" s="38">
        <v>3540.25</v>
      </c>
      <c r="K438" s="38"/>
    </row>
    <row r="439" ht="14.25" customHeight="1">
      <c r="A439" s="38"/>
      <c r="B439" s="30" t="s">
        <v>566</v>
      </c>
      <c r="C439" s="32" t="s">
        <v>497</v>
      </c>
      <c r="D439" s="37" t="s">
        <v>119</v>
      </c>
      <c r="E439" s="37">
        <v>6.0</v>
      </c>
      <c r="F439" s="29" t="s">
        <v>170</v>
      </c>
      <c r="G439" s="37">
        <v>40.0</v>
      </c>
      <c r="H439" s="37">
        <v>140.0</v>
      </c>
      <c r="I439" s="40">
        <v>0.2</v>
      </c>
      <c r="J439" s="38">
        <v>5600.0</v>
      </c>
      <c r="K439" s="38"/>
    </row>
    <row r="440" ht="14.25" customHeight="1">
      <c r="A440" s="38"/>
      <c r="B440" s="30" t="s">
        <v>568</v>
      </c>
      <c r="C440" s="32" t="s">
        <v>497</v>
      </c>
      <c r="D440" s="37" t="s">
        <v>119</v>
      </c>
      <c r="E440" s="37">
        <v>6.0</v>
      </c>
      <c r="F440" s="29" t="s">
        <v>170</v>
      </c>
      <c r="G440" s="37">
        <v>40.0</v>
      </c>
      <c r="H440" s="37">
        <v>140.0</v>
      </c>
      <c r="I440" s="40">
        <v>0.2</v>
      </c>
      <c r="J440" s="38">
        <v>5600.0</v>
      </c>
      <c r="K440" s="38"/>
    </row>
    <row r="441" ht="14.25" customHeight="1">
      <c r="A441" s="38"/>
      <c r="B441" s="30" t="s">
        <v>569</v>
      </c>
      <c r="C441" s="32" t="s">
        <v>497</v>
      </c>
      <c r="D441" s="37" t="s">
        <v>119</v>
      </c>
      <c r="E441" s="37">
        <v>6.0</v>
      </c>
      <c r="F441" s="29" t="s">
        <v>170</v>
      </c>
      <c r="G441" s="37">
        <v>40.0</v>
      </c>
      <c r="H441" s="37">
        <v>156.0</v>
      </c>
      <c r="I441" s="40">
        <v>0.2</v>
      </c>
      <c r="J441" s="38">
        <v>6240.0</v>
      </c>
      <c r="K441" s="38"/>
    </row>
    <row r="442" ht="14.25" customHeight="1">
      <c r="A442" s="38"/>
      <c r="B442" s="30" t="s">
        <v>570</v>
      </c>
      <c r="C442" s="32" t="s">
        <v>497</v>
      </c>
      <c r="D442" s="37" t="s">
        <v>119</v>
      </c>
      <c r="E442" s="37">
        <v>6.0</v>
      </c>
      <c r="F442" s="29" t="s">
        <v>170</v>
      </c>
      <c r="G442" s="37">
        <v>40.0</v>
      </c>
      <c r="H442" s="37">
        <v>120.0</v>
      </c>
      <c r="I442" s="40">
        <v>0.2</v>
      </c>
      <c r="J442" s="38">
        <v>4800.0</v>
      </c>
      <c r="K442" s="38"/>
    </row>
    <row r="443" ht="14.25" customHeight="1">
      <c r="A443" s="38"/>
      <c r="B443" s="30" t="s">
        <v>571</v>
      </c>
      <c r="C443" s="32" t="s">
        <v>497</v>
      </c>
      <c r="D443" s="37" t="s">
        <v>21</v>
      </c>
      <c r="E443" s="37">
        <v>6.0</v>
      </c>
      <c r="F443" s="29" t="s">
        <v>170</v>
      </c>
      <c r="G443" s="37">
        <v>40.0</v>
      </c>
      <c r="H443" s="37">
        <v>156.0</v>
      </c>
      <c r="I443" s="40">
        <v>0.2</v>
      </c>
      <c r="J443" s="38">
        <v>6240.0</v>
      </c>
      <c r="K443" s="38"/>
    </row>
    <row r="444" ht="14.25" customHeight="1">
      <c r="A444" s="38"/>
      <c r="B444" s="30" t="s">
        <v>572</v>
      </c>
      <c r="C444" s="32" t="s">
        <v>497</v>
      </c>
      <c r="D444" s="37" t="s">
        <v>21</v>
      </c>
      <c r="E444" s="37">
        <v>6.0</v>
      </c>
      <c r="F444" s="29" t="s">
        <v>170</v>
      </c>
      <c r="G444" s="37">
        <v>40.0</v>
      </c>
      <c r="H444" s="37">
        <v>156.0</v>
      </c>
      <c r="I444" s="40">
        <v>0.2</v>
      </c>
      <c r="J444" s="38">
        <v>6240.0</v>
      </c>
      <c r="K444" s="38"/>
    </row>
    <row r="445" ht="14.25" customHeight="1">
      <c r="A445" s="38"/>
      <c r="B445" s="30" t="s">
        <v>667</v>
      </c>
      <c r="C445" s="32" t="s">
        <v>497</v>
      </c>
      <c r="D445" s="37" t="s">
        <v>21</v>
      </c>
      <c r="E445" s="37">
        <v>6.0</v>
      </c>
      <c r="F445" s="29" t="s">
        <v>170</v>
      </c>
      <c r="G445" s="37">
        <v>40.0</v>
      </c>
      <c r="H445" s="37">
        <v>156.0</v>
      </c>
      <c r="I445" s="40">
        <v>0.2</v>
      </c>
      <c r="J445" s="38">
        <v>6240.0</v>
      </c>
      <c r="K445" s="38"/>
    </row>
    <row r="446" ht="14.25" customHeight="1">
      <c r="A446" s="38"/>
      <c r="B446" s="30" t="s">
        <v>669</v>
      </c>
      <c r="C446" s="32" t="s">
        <v>497</v>
      </c>
      <c r="D446" s="37" t="s">
        <v>21</v>
      </c>
      <c r="E446" s="37">
        <v>6.0</v>
      </c>
      <c r="F446" s="29" t="s">
        <v>170</v>
      </c>
      <c r="G446" s="37">
        <v>11.0</v>
      </c>
      <c r="H446" s="37">
        <v>505.75</v>
      </c>
      <c r="I446" s="40">
        <v>0.15</v>
      </c>
      <c r="J446" s="38">
        <v>5563.25</v>
      </c>
      <c r="K446" s="38"/>
    </row>
    <row r="447" ht="14.25" customHeight="1">
      <c r="A447" s="38"/>
      <c r="B447" s="30" t="s">
        <v>671</v>
      </c>
      <c r="C447" s="32" t="s">
        <v>497</v>
      </c>
      <c r="D447" s="37" t="s">
        <v>21</v>
      </c>
      <c r="E447" s="37">
        <v>6.0</v>
      </c>
      <c r="F447" s="29" t="s">
        <v>170</v>
      </c>
      <c r="G447" s="37">
        <v>3.0</v>
      </c>
      <c r="H447" s="37">
        <v>505.25</v>
      </c>
      <c r="I447" s="40">
        <v>0.15</v>
      </c>
      <c r="J447" s="38">
        <v>1515.75</v>
      </c>
      <c r="K447" s="38"/>
    </row>
    <row r="448" ht="14.25" customHeight="1">
      <c r="A448" s="38"/>
      <c r="B448" s="30" t="s">
        <v>673</v>
      </c>
      <c r="C448" s="32" t="s">
        <v>497</v>
      </c>
      <c r="D448" s="37" t="s">
        <v>21</v>
      </c>
      <c r="E448" s="37">
        <v>6.0</v>
      </c>
      <c r="F448" s="29" t="s">
        <v>170</v>
      </c>
      <c r="G448" s="37">
        <v>3.0</v>
      </c>
      <c r="H448" s="37">
        <v>552.5</v>
      </c>
      <c r="I448" s="40">
        <v>0.15</v>
      </c>
      <c r="J448" s="38">
        <v>1657.5</v>
      </c>
      <c r="K448" s="38"/>
    </row>
    <row r="449" ht="14.25" customHeight="1">
      <c r="A449" s="38"/>
      <c r="B449" s="30" t="s">
        <v>675</v>
      </c>
      <c r="C449" s="32" t="s">
        <v>497</v>
      </c>
      <c r="D449" s="37" t="s">
        <v>21</v>
      </c>
      <c r="E449" s="37">
        <v>6.0</v>
      </c>
      <c r="F449" s="29" t="s">
        <v>170</v>
      </c>
      <c r="G449" s="37">
        <v>7.0</v>
      </c>
      <c r="H449" s="37">
        <v>505.75</v>
      </c>
      <c r="I449" s="40">
        <v>0.15</v>
      </c>
      <c r="J449" s="38">
        <v>3540.25</v>
      </c>
      <c r="K449" s="38"/>
    </row>
    <row r="450" ht="14.25" customHeight="1">
      <c r="A450" s="38"/>
      <c r="B450" s="30" t="s">
        <v>574</v>
      </c>
      <c r="C450" s="32" t="s">
        <v>497</v>
      </c>
      <c r="D450" s="37" t="s">
        <v>119</v>
      </c>
      <c r="E450" s="37">
        <v>6.0</v>
      </c>
      <c r="F450" s="29" t="s">
        <v>170</v>
      </c>
      <c r="G450" s="37">
        <v>40.0</v>
      </c>
      <c r="H450" s="37">
        <v>140.0</v>
      </c>
      <c r="I450" s="40">
        <v>0.2</v>
      </c>
      <c r="J450" s="38">
        <v>5600.0</v>
      </c>
      <c r="K450" s="38"/>
    </row>
    <row r="451" ht="14.25" customHeight="1">
      <c r="A451" s="38"/>
      <c r="B451" s="176" t="s">
        <v>678</v>
      </c>
      <c r="C451" s="32" t="s">
        <v>679</v>
      </c>
      <c r="D451" s="34" t="s">
        <v>119</v>
      </c>
      <c r="E451" s="34">
        <v>6.0</v>
      </c>
      <c r="F451" s="29">
        <v>40.0</v>
      </c>
      <c r="G451" s="37" t="s">
        <v>296</v>
      </c>
      <c r="H451" s="177">
        <v>140.0</v>
      </c>
      <c r="I451" s="112">
        <v>40.0</v>
      </c>
      <c r="J451" s="38">
        <v>3360.0</v>
      </c>
      <c r="K451" s="38"/>
    </row>
    <row r="452" ht="14.25" customHeight="1">
      <c r="A452" s="38"/>
      <c r="B452" s="176" t="s">
        <v>682</v>
      </c>
      <c r="C452" s="32" t="s">
        <v>679</v>
      </c>
      <c r="D452" s="34" t="s">
        <v>119</v>
      </c>
      <c r="E452" s="34">
        <v>6.0</v>
      </c>
      <c r="F452" s="29">
        <v>40.0</v>
      </c>
      <c r="G452" s="37" t="s">
        <v>296</v>
      </c>
      <c r="H452" s="177">
        <v>150.0</v>
      </c>
      <c r="I452" s="112">
        <v>40.0</v>
      </c>
      <c r="J452" s="38">
        <v>3600.0</v>
      </c>
      <c r="K452" s="38"/>
    </row>
    <row r="453" ht="14.25" customHeight="1">
      <c r="A453" s="38"/>
      <c r="B453" s="176" t="s">
        <v>684</v>
      </c>
      <c r="C453" s="32" t="s">
        <v>679</v>
      </c>
      <c r="D453" s="34" t="s">
        <v>119</v>
      </c>
      <c r="E453" s="34">
        <v>6.0</v>
      </c>
      <c r="F453" s="29">
        <v>40.0</v>
      </c>
      <c r="G453" s="37" t="s">
        <v>686</v>
      </c>
      <c r="H453" s="177">
        <v>100.0</v>
      </c>
      <c r="I453" s="112">
        <v>40.0</v>
      </c>
      <c r="J453" s="38">
        <v>2400.0</v>
      </c>
      <c r="K453" s="38"/>
    </row>
    <row r="454" ht="14.25" customHeight="1">
      <c r="A454" s="38"/>
      <c r="B454" s="176" t="s">
        <v>687</v>
      </c>
      <c r="C454" s="32" t="s">
        <v>679</v>
      </c>
      <c r="D454" s="34" t="s">
        <v>119</v>
      </c>
      <c r="E454" s="34">
        <v>6.0</v>
      </c>
      <c r="F454" s="29">
        <v>40.0</v>
      </c>
      <c r="G454" s="37" t="s">
        <v>296</v>
      </c>
      <c r="H454" s="177">
        <v>80.0</v>
      </c>
      <c r="I454" s="112">
        <v>40.0</v>
      </c>
      <c r="J454" s="38">
        <v>1920.0</v>
      </c>
      <c r="K454" s="38"/>
    </row>
    <row r="455" ht="14.25" customHeight="1">
      <c r="A455" s="38"/>
      <c r="B455" s="176" t="s">
        <v>689</v>
      </c>
      <c r="C455" s="32" t="s">
        <v>679</v>
      </c>
      <c r="D455" s="34" t="s">
        <v>119</v>
      </c>
      <c r="E455" s="34">
        <v>6.0</v>
      </c>
      <c r="F455" s="29">
        <v>20.0</v>
      </c>
      <c r="G455" s="37" t="s">
        <v>686</v>
      </c>
      <c r="H455" s="177">
        <v>100.0</v>
      </c>
      <c r="I455" s="112">
        <v>40.0</v>
      </c>
      <c r="J455" s="38">
        <v>1200.0</v>
      </c>
      <c r="K455" s="38"/>
    </row>
    <row r="456" ht="14.25" customHeight="1">
      <c r="A456" s="38"/>
      <c r="B456" s="176" t="s">
        <v>692</v>
      </c>
      <c r="C456" s="32" t="s">
        <v>679</v>
      </c>
      <c r="D456" s="34" t="s">
        <v>119</v>
      </c>
      <c r="E456" s="34">
        <v>6.0</v>
      </c>
      <c r="F456" s="29">
        <v>40.0</v>
      </c>
      <c r="G456" s="37" t="s">
        <v>296</v>
      </c>
      <c r="H456" s="177">
        <v>80.0</v>
      </c>
      <c r="I456" s="112">
        <v>40.0</v>
      </c>
      <c r="J456" s="38">
        <v>1920.0</v>
      </c>
      <c r="K456" s="38"/>
    </row>
    <row r="457" ht="14.25" customHeight="1">
      <c r="A457" s="38"/>
      <c r="B457" s="176" t="s">
        <v>694</v>
      </c>
      <c r="C457" s="32" t="s">
        <v>679</v>
      </c>
      <c r="D457" s="34" t="s">
        <v>119</v>
      </c>
      <c r="E457" s="34">
        <v>6.0</v>
      </c>
      <c r="F457" s="29">
        <v>40.0</v>
      </c>
      <c r="G457" s="37" t="s">
        <v>296</v>
      </c>
      <c r="H457" s="177">
        <v>170.0</v>
      </c>
      <c r="I457" s="112">
        <v>40.0</v>
      </c>
      <c r="J457" s="38">
        <v>4080.0</v>
      </c>
      <c r="K457" s="38"/>
    </row>
    <row r="458" ht="14.25" customHeight="1">
      <c r="A458" s="38"/>
      <c r="B458" s="176" t="s">
        <v>696</v>
      </c>
      <c r="C458" s="32" t="s">
        <v>679</v>
      </c>
      <c r="D458" s="34" t="s">
        <v>119</v>
      </c>
      <c r="E458" s="34">
        <v>6.0</v>
      </c>
      <c r="F458" s="29">
        <v>40.0</v>
      </c>
      <c r="G458" s="37" t="s">
        <v>296</v>
      </c>
      <c r="H458" s="177">
        <v>80.0</v>
      </c>
      <c r="I458" s="112">
        <v>40.0</v>
      </c>
      <c r="J458" s="38">
        <v>1920.0</v>
      </c>
      <c r="K458" s="38"/>
    </row>
    <row r="459" ht="14.25" customHeight="1">
      <c r="A459" s="38"/>
      <c r="B459" s="176" t="s">
        <v>698</v>
      </c>
      <c r="C459" s="32" t="s">
        <v>679</v>
      </c>
      <c r="D459" s="34" t="s">
        <v>119</v>
      </c>
      <c r="E459" s="34">
        <v>6.0</v>
      </c>
      <c r="F459" s="29">
        <v>40.0</v>
      </c>
      <c r="G459" s="37" t="s">
        <v>686</v>
      </c>
      <c r="H459" s="177">
        <v>110.0</v>
      </c>
      <c r="I459" s="112">
        <v>40.0</v>
      </c>
      <c r="J459" s="38">
        <v>2640.0</v>
      </c>
      <c r="K459" s="38"/>
    </row>
    <row r="460" ht="14.25" customHeight="1">
      <c r="A460" s="38"/>
      <c r="B460" s="176" t="s">
        <v>701</v>
      </c>
      <c r="C460" s="32" t="s">
        <v>679</v>
      </c>
      <c r="D460" s="34" t="s">
        <v>119</v>
      </c>
      <c r="E460" s="34">
        <v>6.0</v>
      </c>
      <c r="F460" s="29">
        <v>40.0</v>
      </c>
      <c r="G460" s="37" t="s">
        <v>296</v>
      </c>
      <c r="H460" s="177">
        <v>110.0</v>
      </c>
      <c r="I460" s="112">
        <v>40.0</v>
      </c>
      <c r="J460" s="38">
        <v>2640.0</v>
      </c>
      <c r="K460" s="38"/>
    </row>
    <row r="461" ht="14.25" customHeight="1">
      <c r="A461" s="38"/>
      <c r="B461" s="176" t="s">
        <v>703</v>
      </c>
      <c r="C461" s="32" t="s">
        <v>679</v>
      </c>
      <c r="D461" s="34" t="s">
        <v>119</v>
      </c>
      <c r="E461" s="34">
        <v>6.0</v>
      </c>
      <c r="F461" s="29">
        <v>40.0</v>
      </c>
      <c r="G461" s="37" t="s">
        <v>686</v>
      </c>
      <c r="H461" s="177">
        <v>170.0</v>
      </c>
      <c r="I461" s="112">
        <v>40.0</v>
      </c>
      <c r="J461" s="38">
        <v>4080.0</v>
      </c>
      <c r="K461" s="38"/>
    </row>
    <row r="462" ht="14.25" customHeight="1">
      <c r="A462" s="38"/>
      <c r="B462" s="176" t="s">
        <v>705</v>
      </c>
      <c r="C462" s="32" t="s">
        <v>679</v>
      </c>
      <c r="D462" s="34" t="s">
        <v>119</v>
      </c>
      <c r="E462" s="34">
        <v>6.0</v>
      </c>
      <c r="F462" s="29">
        <v>40.0</v>
      </c>
      <c r="G462" s="37" t="s">
        <v>686</v>
      </c>
      <c r="H462" s="177">
        <v>150.0</v>
      </c>
      <c r="I462" s="112">
        <v>40.0</v>
      </c>
      <c r="J462" s="38">
        <v>3600.0</v>
      </c>
      <c r="K462" s="38"/>
    </row>
    <row r="463" ht="14.25" customHeight="1">
      <c r="A463" s="38"/>
      <c r="B463" s="176" t="s">
        <v>706</v>
      </c>
      <c r="C463" s="32" t="s">
        <v>679</v>
      </c>
      <c r="D463" s="34" t="s">
        <v>119</v>
      </c>
      <c r="E463" s="34">
        <v>6.0</v>
      </c>
      <c r="F463" s="29">
        <v>40.0</v>
      </c>
      <c r="G463" s="37" t="s">
        <v>686</v>
      </c>
      <c r="H463" s="177">
        <v>110.0</v>
      </c>
      <c r="I463" s="112">
        <v>40.0</v>
      </c>
      <c r="J463" s="38">
        <v>2640.0</v>
      </c>
      <c r="K463" s="38"/>
    </row>
    <row r="464" ht="14.25" customHeight="1">
      <c r="A464" s="38"/>
      <c r="B464" s="176" t="s">
        <v>707</v>
      </c>
      <c r="C464" s="32" t="s">
        <v>679</v>
      </c>
      <c r="D464" s="34" t="s">
        <v>119</v>
      </c>
      <c r="E464" s="34">
        <v>6.0</v>
      </c>
      <c r="F464" s="29">
        <v>40.0</v>
      </c>
      <c r="G464" s="37" t="s">
        <v>686</v>
      </c>
      <c r="H464" s="177">
        <v>140.0</v>
      </c>
      <c r="I464" s="112">
        <v>40.0</v>
      </c>
      <c r="J464" s="38">
        <v>3360.0</v>
      </c>
      <c r="K464" s="38"/>
    </row>
    <row r="465" ht="14.25" customHeight="1">
      <c r="A465" s="38"/>
      <c r="B465" s="176" t="s">
        <v>709</v>
      </c>
      <c r="C465" s="32" t="s">
        <v>679</v>
      </c>
      <c r="D465" s="34" t="s">
        <v>119</v>
      </c>
      <c r="E465" s="34">
        <v>6.0</v>
      </c>
      <c r="F465" s="29">
        <v>25.0</v>
      </c>
      <c r="G465" s="37" t="s">
        <v>686</v>
      </c>
      <c r="H465" s="177">
        <v>100.0</v>
      </c>
      <c r="I465" s="112">
        <v>40.0</v>
      </c>
      <c r="J465" s="38">
        <v>1500.0</v>
      </c>
      <c r="K465" s="38"/>
    </row>
    <row r="466" ht="14.25" customHeight="1">
      <c r="A466" s="38"/>
      <c r="B466" s="176" t="s">
        <v>710</v>
      </c>
      <c r="C466" s="32" t="s">
        <v>679</v>
      </c>
      <c r="D466" s="34" t="s">
        <v>119</v>
      </c>
      <c r="E466" s="34">
        <v>6.0</v>
      </c>
      <c r="F466" s="29">
        <v>1.0</v>
      </c>
      <c r="G466" s="37" t="s">
        <v>686</v>
      </c>
      <c r="H466" s="177">
        <v>160.0</v>
      </c>
      <c r="I466" s="112">
        <v>40.0</v>
      </c>
      <c r="J466" s="38">
        <v>96.0</v>
      </c>
      <c r="K466" s="38"/>
    </row>
    <row r="467" ht="14.25" customHeight="1">
      <c r="A467" s="38"/>
      <c r="B467" s="176" t="s">
        <v>711</v>
      </c>
      <c r="C467" s="32" t="s">
        <v>679</v>
      </c>
      <c r="D467" s="34" t="s">
        <v>119</v>
      </c>
      <c r="E467" s="34">
        <v>6.0</v>
      </c>
      <c r="F467" s="29">
        <v>27.0</v>
      </c>
      <c r="G467" s="37" t="s">
        <v>686</v>
      </c>
      <c r="H467" s="177">
        <v>150.0</v>
      </c>
      <c r="I467" s="112">
        <v>40.0</v>
      </c>
      <c r="J467" s="38">
        <v>2430.0</v>
      </c>
      <c r="K467" s="38"/>
    </row>
    <row r="468" ht="14.25" customHeight="1">
      <c r="A468" s="38"/>
      <c r="B468" s="176" t="s">
        <v>713</v>
      </c>
      <c r="C468" s="32" t="s">
        <v>679</v>
      </c>
      <c r="D468" s="34" t="s">
        <v>119</v>
      </c>
      <c r="E468" s="34">
        <v>6.0</v>
      </c>
      <c r="F468" s="29">
        <v>22.0</v>
      </c>
      <c r="G468" s="37" t="s">
        <v>686</v>
      </c>
      <c r="H468" s="177">
        <v>100.0</v>
      </c>
      <c r="I468" s="112">
        <v>40.0</v>
      </c>
      <c r="J468" s="38">
        <v>1320.0</v>
      </c>
      <c r="K468" s="38"/>
    </row>
    <row r="469" ht="14.25" customHeight="1">
      <c r="A469" s="38"/>
      <c r="B469" s="176" t="s">
        <v>715</v>
      </c>
      <c r="C469" s="32" t="s">
        <v>679</v>
      </c>
      <c r="D469" s="34" t="s">
        <v>119</v>
      </c>
      <c r="E469" s="34">
        <v>6.0</v>
      </c>
      <c r="F469" s="29">
        <v>40.0</v>
      </c>
      <c r="G469" s="37" t="s">
        <v>686</v>
      </c>
      <c r="H469" s="177">
        <v>130.0</v>
      </c>
      <c r="I469" s="112">
        <v>40.0</v>
      </c>
      <c r="J469" s="38">
        <v>3120.0</v>
      </c>
      <c r="K469" s="38"/>
    </row>
    <row r="470" ht="14.25" customHeight="1">
      <c r="A470" s="38"/>
      <c r="B470" s="176" t="s">
        <v>717</v>
      </c>
      <c r="C470" s="32" t="s">
        <v>679</v>
      </c>
      <c r="D470" s="34" t="s">
        <v>119</v>
      </c>
      <c r="E470" s="34">
        <v>6.0</v>
      </c>
      <c r="F470" s="29">
        <v>40.0</v>
      </c>
      <c r="G470" s="37" t="s">
        <v>686</v>
      </c>
      <c r="H470" s="177">
        <v>100.0</v>
      </c>
      <c r="I470" s="112">
        <v>40.0</v>
      </c>
      <c r="J470" s="38">
        <v>2400.0</v>
      </c>
      <c r="K470" s="38"/>
    </row>
    <row r="471" ht="14.25" customHeight="1">
      <c r="A471" s="38"/>
      <c r="B471" s="176" t="s">
        <v>719</v>
      </c>
      <c r="C471" s="32" t="s">
        <v>679</v>
      </c>
      <c r="D471" s="34" t="s">
        <v>119</v>
      </c>
      <c r="E471" s="34">
        <v>6.0</v>
      </c>
      <c r="F471" s="29">
        <v>7.0</v>
      </c>
      <c r="G471" s="37" t="s">
        <v>686</v>
      </c>
      <c r="H471" s="177">
        <v>180.0</v>
      </c>
      <c r="I471" s="112">
        <v>40.0</v>
      </c>
      <c r="J471" s="38">
        <v>756.0</v>
      </c>
      <c r="K471" s="38"/>
    </row>
    <row r="472" ht="14.25" customHeight="1">
      <c r="A472" s="38"/>
      <c r="B472" s="176" t="s">
        <v>720</v>
      </c>
      <c r="C472" s="32" t="s">
        <v>679</v>
      </c>
      <c r="D472" s="34" t="s">
        <v>119</v>
      </c>
      <c r="E472" s="34">
        <v>6.0</v>
      </c>
      <c r="F472" s="29">
        <v>40.0</v>
      </c>
      <c r="G472" s="37" t="s">
        <v>686</v>
      </c>
      <c r="H472" s="177">
        <v>150.0</v>
      </c>
      <c r="I472" s="112">
        <v>40.0</v>
      </c>
      <c r="J472" s="38">
        <v>3600.0</v>
      </c>
      <c r="K472" s="38"/>
    </row>
    <row r="473" ht="14.25" customHeight="1">
      <c r="A473" s="38"/>
      <c r="B473" s="180" t="s">
        <v>181</v>
      </c>
      <c r="C473" s="181" t="s">
        <v>722</v>
      </c>
      <c r="D473" s="38"/>
      <c r="E473" s="38"/>
      <c r="F473" s="182">
        <v>60.0</v>
      </c>
      <c r="G473" s="37" t="s">
        <v>22</v>
      </c>
      <c r="H473" s="183">
        <v>180.0</v>
      </c>
      <c r="I473" s="46">
        <v>0.25</v>
      </c>
      <c r="J473" s="38">
        <v>8100.0</v>
      </c>
      <c r="K473" s="38">
        <v>10800.0</v>
      </c>
    </row>
    <row r="474" ht="14.25" customHeight="1">
      <c r="A474" s="38"/>
      <c r="B474" s="180" t="s">
        <v>724</v>
      </c>
      <c r="C474" s="181" t="s">
        <v>722</v>
      </c>
      <c r="D474" s="38"/>
      <c r="E474" s="38"/>
      <c r="F474" s="182">
        <v>60.0</v>
      </c>
      <c r="G474" s="37" t="s">
        <v>22</v>
      </c>
      <c r="H474" s="184">
        <v>150.0</v>
      </c>
      <c r="I474" s="46">
        <v>0.25</v>
      </c>
      <c r="J474" s="38">
        <v>6750.0</v>
      </c>
      <c r="K474" s="38">
        <v>9000.0</v>
      </c>
    </row>
    <row r="475" ht="14.25" customHeight="1">
      <c r="A475" s="38"/>
      <c r="B475" s="180" t="s">
        <v>726</v>
      </c>
      <c r="C475" s="181" t="s">
        <v>722</v>
      </c>
      <c r="D475" s="38"/>
      <c r="E475" s="38"/>
      <c r="F475" s="182">
        <v>60.0</v>
      </c>
      <c r="G475" s="37" t="s">
        <v>22</v>
      </c>
      <c r="H475" s="184">
        <v>150.0</v>
      </c>
      <c r="I475" s="46">
        <v>0.25</v>
      </c>
      <c r="J475" s="38">
        <v>6750.0</v>
      </c>
      <c r="K475" s="38">
        <v>9000.0</v>
      </c>
    </row>
    <row r="476" ht="14.25" customHeight="1">
      <c r="A476" s="38"/>
      <c r="B476" s="180" t="s">
        <v>174</v>
      </c>
      <c r="C476" s="181" t="s">
        <v>722</v>
      </c>
      <c r="D476" s="38"/>
      <c r="E476" s="38"/>
      <c r="F476" s="182">
        <v>60.0</v>
      </c>
      <c r="G476" s="37" t="s">
        <v>22</v>
      </c>
      <c r="H476" s="184">
        <v>100.0</v>
      </c>
      <c r="I476" s="46">
        <v>0.25</v>
      </c>
      <c r="J476" s="38">
        <v>4500.0</v>
      </c>
      <c r="K476" s="38">
        <v>6000.0</v>
      </c>
    </row>
    <row r="477" ht="14.25" customHeight="1">
      <c r="A477" s="38"/>
      <c r="B477" s="180" t="s">
        <v>578</v>
      </c>
      <c r="C477" s="181" t="s">
        <v>722</v>
      </c>
      <c r="D477" s="38"/>
      <c r="E477" s="38"/>
      <c r="F477" s="182">
        <v>60.0</v>
      </c>
      <c r="G477" s="37" t="s">
        <v>22</v>
      </c>
      <c r="H477" s="183">
        <v>9.99</v>
      </c>
      <c r="I477" s="46">
        <v>0.25</v>
      </c>
      <c r="J477" s="38">
        <v>97552.5</v>
      </c>
      <c r="K477" s="38">
        <v>130070.0</v>
      </c>
    </row>
    <row r="478" ht="14.25" customHeight="1">
      <c r="A478" s="38"/>
      <c r="B478" s="180" t="s">
        <v>579</v>
      </c>
      <c r="C478" s="181" t="s">
        <v>722</v>
      </c>
      <c r="D478" s="38"/>
      <c r="E478" s="38"/>
      <c r="F478" s="182">
        <v>60.0</v>
      </c>
      <c r="G478" s="37" t="s">
        <v>22</v>
      </c>
      <c r="H478" s="184">
        <v>130.0</v>
      </c>
      <c r="I478" s="46">
        <v>0.25</v>
      </c>
      <c r="J478" s="38">
        <v>5850.0</v>
      </c>
      <c r="K478" s="38">
        <v>7800.0</v>
      </c>
    </row>
    <row r="479" ht="14.25" customHeight="1">
      <c r="A479" s="38"/>
      <c r="B479" s="180" t="s">
        <v>580</v>
      </c>
      <c r="C479" s="181" t="s">
        <v>722</v>
      </c>
      <c r="D479" s="38"/>
      <c r="E479" s="38"/>
      <c r="F479" s="182">
        <v>60.0</v>
      </c>
      <c r="G479" s="37" t="s">
        <v>22</v>
      </c>
      <c r="H479" s="184">
        <v>80.0</v>
      </c>
      <c r="I479" s="46">
        <v>0.25</v>
      </c>
      <c r="J479" s="38">
        <v>3600.0</v>
      </c>
      <c r="K479" s="38">
        <v>4800.0</v>
      </c>
    </row>
    <row r="480" ht="14.25" customHeight="1">
      <c r="A480" s="38"/>
      <c r="B480" s="180" t="s">
        <v>581</v>
      </c>
      <c r="C480" s="181" t="s">
        <v>722</v>
      </c>
      <c r="D480" s="38"/>
      <c r="E480" s="38"/>
      <c r="F480" s="182">
        <v>60.0</v>
      </c>
      <c r="G480" s="37" t="s">
        <v>22</v>
      </c>
      <c r="H480" s="184">
        <v>10.0</v>
      </c>
      <c r="I480" s="46">
        <v>0.25</v>
      </c>
      <c r="J480" s="38">
        <v>97650.0</v>
      </c>
      <c r="K480" s="38">
        <v>130200.0</v>
      </c>
    </row>
    <row r="481" ht="14.25" customHeight="1">
      <c r="A481" s="38"/>
      <c r="B481" s="180" t="s">
        <v>582</v>
      </c>
      <c r="C481" s="181" t="s">
        <v>722</v>
      </c>
      <c r="D481" s="38"/>
      <c r="E481" s="38"/>
      <c r="F481" s="182">
        <v>60.0</v>
      </c>
      <c r="G481" s="37" t="s">
        <v>22</v>
      </c>
      <c r="H481" s="184">
        <v>130.0</v>
      </c>
      <c r="I481" s="46">
        <v>0.25</v>
      </c>
      <c r="J481" s="38">
        <v>5850.0</v>
      </c>
      <c r="K481" s="38">
        <v>7800.0</v>
      </c>
    </row>
    <row r="482" ht="14.25" customHeight="1">
      <c r="A482" s="38"/>
      <c r="B482" s="180" t="s">
        <v>583</v>
      </c>
      <c r="C482" s="181" t="s">
        <v>722</v>
      </c>
      <c r="D482" s="38"/>
      <c r="E482" s="38"/>
      <c r="F482" s="182">
        <v>60.0</v>
      </c>
      <c r="G482" s="37" t="s">
        <v>22</v>
      </c>
      <c r="H482" s="184">
        <v>130.0</v>
      </c>
      <c r="I482" s="46">
        <v>0.25</v>
      </c>
      <c r="J482" s="38">
        <v>5850.0</v>
      </c>
      <c r="K482" s="38">
        <v>7800.0</v>
      </c>
    </row>
    <row r="483" ht="14.25" customHeight="1">
      <c r="A483" s="38"/>
      <c r="B483" s="180" t="s">
        <v>735</v>
      </c>
      <c r="C483" s="181" t="s">
        <v>722</v>
      </c>
      <c r="D483" s="38"/>
      <c r="E483" s="38"/>
      <c r="F483" s="182">
        <v>60.0</v>
      </c>
      <c r="G483" s="37" t="s">
        <v>22</v>
      </c>
      <c r="H483" s="184">
        <v>180.0</v>
      </c>
      <c r="I483" s="46">
        <v>0.25</v>
      </c>
      <c r="J483" s="38">
        <v>8100.0</v>
      </c>
      <c r="K483" s="38">
        <v>10800.0</v>
      </c>
    </row>
    <row r="484" ht="14.25" customHeight="1">
      <c r="A484" s="38"/>
      <c r="B484" s="180" t="s">
        <v>737</v>
      </c>
      <c r="C484" s="181" t="s">
        <v>722</v>
      </c>
      <c r="D484" s="38"/>
      <c r="E484" s="38"/>
      <c r="F484" s="182">
        <v>60.0</v>
      </c>
      <c r="G484" s="37" t="s">
        <v>22</v>
      </c>
      <c r="H484" s="184">
        <v>150.0</v>
      </c>
      <c r="I484" s="46">
        <v>0.25</v>
      </c>
      <c r="J484" s="38">
        <v>6750.0</v>
      </c>
      <c r="K484" s="38">
        <v>9000.0</v>
      </c>
    </row>
    <row r="485" ht="14.25" customHeight="1">
      <c r="A485" s="38"/>
      <c r="B485" s="180" t="s">
        <v>586</v>
      </c>
      <c r="C485" s="181" t="s">
        <v>722</v>
      </c>
      <c r="D485" s="38"/>
      <c r="E485" s="38"/>
      <c r="F485" s="182">
        <v>60.0</v>
      </c>
      <c r="G485" s="37" t="s">
        <v>22</v>
      </c>
      <c r="H485" s="184">
        <v>180.0</v>
      </c>
      <c r="I485" s="46">
        <v>0.25</v>
      </c>
      <c r="J485" s="38">
        <v>8100.0</v>
      </c>
      <c r="K485" s="38">
        <v>10800.0</v>
      </c>
    </row>
    <row r="486" ht="14.25" customHeight="1">
      <c r="A486" s="38"/>
      <c r="B486" s="180" t="s">
        <v>587</v>
      </c>
      <c r="C486" s="181" t="s">
        <v>722</v>
      </c>
      <c r="D486" s="38"/>
      <c r="E486" s="38"/>
      <c r="F486" s="182">
        <v>60.0</v>
      </c>
      <c r="G486" s="37" t="s">
        <v>22</v>
      </c>
      <c r="H486" s="184">
        <v>70.0</v>
      </c>
      <c r="I486" s="46">
        <v>0.25</v>
      </c>
      <c r="J486" s="38">
        <v>3150.0</v>
      </c>
      <c r="K486" s="38">
        <v>4200.0</v>
      </c>
    </row>
    <row r="487" ht="14.25" customHeight="1">
      <c r="A487" s="38"/>
      <c r="B487" s="185" t="s">
        <v>588</v>
      </c>
      <c r="C487" s="181" t="s">
        <v>722</v>
      </c>
      <c r="D487" s="38"/>
      <c r="E487" s="38"/>
      <c r="F487" s="182">
        <v>60.0</v>
      </c>
      <c r="G487" s="37" t="s">
        <v>22</v>
      </c>
      <c r="H487" s="184">
        <v>70.0</v>
      </c>
      <c r="I487" s="46">
        <v>0.25</v>
      </c>
      <c r="J487" s="38">
        <v>3150.0</v>
      </c>
      <c r="K487" s="38">
        <v>4200.0</v>
      </c>
    </row>
    <row r="488" ht="14.25" customHeight="1">
      <c r="A488" s="38"/>
      <c r="B488" s="180" t="s">
        <v>744</v>
      </c>
      <c r="C488" s="181" t="s">
        <v>722</v>
      </c>
      <c r="D488" s="38"/>
      <c r="E488" s="38"/>
      <c r="F488" s="182">
        <v>60.0</v>
      </c>
      <c r="G488" s="37" t="s">
        <v>22</v>
      </c>
      <c r="H488" s="184">
        <v>150.0</v>
      </c>
      <c r="I488" s="46">
        <v>0.25</v>
      </c>
      <c r="J488" s="38">
        <v>6750.0</v>
      </c>
      <c r="K488" s="38">
        <v>9000.0</v>
      </c>
    </row>
    <row r="489" ht="14.25" customHeight="1">
      <c r="A489" s="38"/>
      <c r="B489" s="180" t="s">
        <v>591</v>
      </c>
      <c r="C489" s="181" t="s">
        <v>722</v>
      </c>
      <c r="D489" s="38"/>
      <c r="E489" s="38"/>
      <c r="F489" s="182">
        <v>60.0</v>
      </c>
      <c r="G489" s="37" t="s">
        <v>22</v>
      </c>
      <c r="H489" s="184">
        <v>150.0</v>
      </c>
      <c r="I489" s="46">
        <v>0.25</v>
      </c>
      <c r="J489" s="38">
        <v>6750.0</v>
      </c>
      <c r="K489" s="38">
        <v>9000.0</v>
      </c>
    </row>
    <row r="490" ht="14.25" customHeight="1">
      <c r="A490" s="38"/>
      <c r="B490" s="180" t="s">
        <v>592</v>
      </c>
      <c r="C490" s="181" t="s">
        <v>722</v>
      </c>
      <c r="D490" s="38"/>
      <c r="E490" s="38"/>
      <c r="F490" s="182">
        <v>60.0</v>
      </c>
      <c r="G490" s="37" t="s">
        <v>22</v>
      </c>
      <c r="H490" s="184">
        <v>150.0</v>
      </c>
      <c r="I490" s="46">
        <v>0.25</v>
      </c>
      <c r="J490" s="38">
        <v>6750.0</v>
      </c>
      <c r="K490" s="38">
        <v>9000.0</v>
      </c>
    </row>
    <row r="491" ht="14.25" customHeight="1">
      <c r="A491" s="38"/>
      <c r="B491" s="180" t="s">
        <v>212</v>
      </c>
      <c r="C491" s="181" t="s">
        <v>722</v>
      </c>
      <c r="D491" s="38"/>
      <c r="E491" s="38"/>
      <c r="F491" s="182">
        <v>60.0</v>
      </c>
      <c r="G491" s="37" t="s">
        <v>22</v>
      </c>
      <c r="H491" s="184">
        <v>150.0</v>
      </c>
      <c r="I491" s="46">
        <v>0.25</v>
      </c>
      <c r="J491" s="38">
        <v>6750.0</v>
      </c>
      <c r="K491" s="38">
        <v>9000.0</v>
      </c>
    </row>
    <row r="492" ht="14.25" customHeight="1">
      <c r="A492" s="38"/>
      <c r="B492" s="180" t="s">
        <v>658</v>
      </c>
      <c r="C492" s="181" t="s">
        <v>722</v>
      </c>
      <c r="D492" s="38"/>
      <c r="E492" s="38"/>
      <c r="F492" s="182">
        <v>60.0</v>
      </c>
      <c r="G492" s="37" t="s">
        <v>22</v>
      </c>
      <c r="H492" s="184">
        <v>130.0</v>
      </c>
      <c r="I492" s="46">
        <v>0.25</v>
      </c>
      <c r="J492" s="38">
        <v>5850.0</v>
      </c>
      <c r="K492" s="38">
        <v>7800.0</v>
      </c>
    </row>
    <row r="493" ht="14.25" customHeight="1">
      <c r="A493" s="38"/>
      <c r="B493" s="180" t="s">
        <v>659</v>
      </c>
      <c r="C493" s="181" t="s">
        <v>722</v>
      </c>
      <c r="D493" s="38"/>
      <c r="E493" s="38"/>
      <c r="F493" s="182">
        <v>60.0</v>
      </c>
      <c r="G493" s="37" t="s">
        <v>22</v>
      </c>
      <c r="H493" s="184">
        <v>130.0</v>
      </c>
      <c r="I493" s="46">
        <v>0.25</v>
      </c>
      <c r="J493" s="38">
        <v>5850.0</v>
      </c>
      <c r="K493" s="38">
        <v>7800.0</v>
      </c>
    </row>
    <row r="494" ht="14.25" customHeight="1">
      <c r="A494" s="38"/>
      <c r="B494" s="180" t="s">
        <v>593</v>
      </c>
      <c r="C494" s="181" t="s">
        <v>722</v>
      </c>
      <c r="D494" s="38"/>
      <c r="E494" s="38"/>
      <c r="F494" s="182">
        <v>60.0</v>
      </c>
      <c r="G494" s="37" t="s">
        <v>22</v>
      </c>
      <c r="H494" s="184">
        <v>180.0</v>
      </c>
      <c r="I494" s="46">
        <v>0.25</v>
      </c>
      <c r="J494" s="38">
        <v>8100.0</v>
      </c>
      <c r="K494" s="38">
        <v>10800.0</v>
      </c>
    </row>
    <row r="495" ht="14.25" customHeight="1">
      <c r="A495" s="38"/>
      <c r="B495" s="180" t="s">
        <v>595</v>
      </c>
      <c r="C495" s="181" t="s">
        <v>722</v>
      </c>
      <c r="D495" s="38"/>
      <c r="E495" s="38"/>
      <c r="F495" s="182">
        <v>24.0</v>
      </c>
      <c r="G495" s="38">
        <v>24.0</v>
      </c>
      <c r="H495" s="184">
        <v>10.0</v>
      </c>
      <c r="I495" s="46">
        <v>0.25</v>
      </c>
      <c r="J495" s="38">
        <v>39060.0</v>
      </c>
      <c r="K495" s="38">
        <v>52080.0</v>
      </c>
    </row>
    <row r="496" ht="14.25" customHeight="1">
      <c r="A496" s="38"/>
      <c r="B496" s="180" t="s">
        <v>597</v>
      </c>
      <c r="C496" s="181" t="s">
        <v>722</v>
      </c>
      <c r="D496" s="38"/>
      <c r="E496" s="38"/>
      <c r="F496" s="182">
        <v>60.0</v>
      </c>
      <c r="G496" s="38" t="s">
        <v>22</v>
      </c>
      <c r="H496" s="184">
        <v>130.0</v>
      </c>
      <c r="I496" s="46">
        <v>0.25</v>
      </c>
      <c r="J496" s="38">
        <v>5850.0</v>
      </c>
      <c r="K496" s="38">
        <v>7800.0</v>
      </c>
    </row>
    <row r="497" ht="14.25" customHeight="1">
      <c r="A497" s="38"/>
      <c r="B497" s="180" t="s">
        <v>598</v>
      </c>
      <c r="C497" s="181" t="s">
        <v>722</v>
      </c>
      <c r="D497" s="38"/>
      <c r="E497" s="38"/>
      <c r="F497" s="182">
        <v>60.0</v>
      </c>
      <c r="G497" s="38" t="s">
        <v>22</v>
      </c>
      <c r="H497" s="184">
        <v>180.0</v>
      </c>
      <c r="I497" s="46">
        <v>0.25</v>
      </c>
      <c r="J497" s="38">
        <v>8100.0</v>
      </c>
      <c r="K497" s="38">
        <v>10800.0</v>
      </c>
    </row>
    <row r="498" ht="14.25" customHeight="1">
      <c r="A498" s="38"/>
      <c r="B498" s="180" t="s">
        <v>600</v>
      </c>
      <c r="C498" s="181" t="s">
        <v>722</v>
      </c>
      <c r="D498" s="38"/>
      <c r="E498" s="38"/>
      <c r="F498" s="182">
        <v>60.0</v>
      </c>
      <c r="G498" s="38" t="s">
        <v>22</v>
      </c>
      <c r="H498" s="184">
        <v>180.0</v>
      </c>
      <c r="I498" s="46">
        <v>0.25</v>
      </c>
      <c r="J498" s="38">
        <v>8100.0</v>
      </c>
      <c r="K498" s="38">
        <v>10800.0</v>
      </c>
    </row>
    <row r="499" ht="14.25" customHeight="1">
      <c r="A499" s="38"/>
      <c r="B499" s="180" t="s">
        <v>602</v>
      </c>
      <c r="C499" s="181" t="s">
        <v>722</v>
      </c>
      <c r="D499" s="38"/>
      <c r="E499" s="38"/>
      <c r="F499" s="182">
        <v>60.0</v>
      </c>
      <c r="G499" s="38" t="s">
        <v>22</v>
      </c>
      <c r="H499" s="184">
        <v>160.0</v>
      </c>
      <c r="I499" s="46">
        <v>0.25</v>
      </c>
      <c r="J499" s="38">
        <v>7200.0</v>
      </c>
      <c r="K499" s="38">
        <v>9600.0</v>
      </c>
    </row>
    <row r="500" ht="14.25" customHeight="1">
      <c r="A500" s="38"/>
      <c r="B500" s="180" t="s">
        <v>603</v>
      </c>
      <c r="C500" s="181" t="s">
        <v>722</v>
      </c>
      <c r="D500" s="38"/>
      <c r="E500" s="38"/>
      <c r="F500" s="182">
        <v>60.0</v>
      </c>
      <c r="G500" s="38" t="s">
        <v>22</v>
      </c>
      <c r="H500" s="184">
        <v>150.0</v>
      </c>
      <c r="I500" s="46">
        <v>0.25</v>
      </c>
      <c r="J500" s="38">
        <v>6750.0</v>
      </c>
      <c r="K500" s="38">
        <v>9000.0</v>
      </c>
    </row>
    <row r="501" ht="14.25" customHeight="1">
      <c r="A501" s="38"/>
      <c r="B501" s="180" t="s">
        <v>605</v>
      </c>
      <c r="C501" s="181" t="s">
        <v>722</v>
      </c>
      <c r="D501" s="38"/>
      <c r="E501" s="38"/>
      <c r="F501" s="182">
        <v>60.0</v>
      </c>
      <c r="G501" s="38" t="s">
        <v>22</v>
      </c>
      <c r="H501" s="184">
        <v>160.0</v>
      </c>
      <c r="I501" s="46">
        <v>0.25</v>
      </c>
      <c r="J501" s="38">
        <v>7200.0</v>
      </c>
      <c r="K501" s="38">
        <v>9600.0</v>
      </c>
    </row>
    <row r="502" ht="14.25" customHeight="1">
      <c r="A502" s="38"/>
      <c r="B502" s="180" t="s">
        <v>759</v>
      </c>
      <c r="C502" s="181" t="s">
        <v>722</v>
      </c>
      <c r="D502" s="38"/>
      <c r="E502" s="38"/>
      <c r="F502" s="182">
        <v>60.0</v>
      </c>
      <c r="G502" s="38" t="s">
        <v>22</v>
      </c>
      <c r="H502" s="184">
        <v>150.0</v>
      </c>
      <c r="I502" s="46">
        <v>0.25</v>
      </c>
      <c r="J502" s="38">
        <v>6750.0</v>
      </c>
      <c r="K502" s="38">
        <v>9000.0</v>
      </c>
    </row>
    <row r="503" ht="14.25" customHeight="1">
      <c r="A503" s="38"/>
      <c r="B503" s="180" t="s">
        <v>608</v>
      </c>
      <c r="C503" s="181" t="s">
        <v>722</v>
      </c>
      <c r="D503" s="38"/>
      <c r="E503" s="38"/>
      <c r="F503" s="182">
        <v>60.0</v>
      </c>
      <c r="G503" s="38" t="s">
        <v>22</v>
      </c>
      <c r="H503" s="184">
        <v>150.0</v>
      </c>
      <c r="I503" s="46">
        <v>0.25</v>
      </c>
      <c r="J503" s="38">
        <v>6750.0</v>
      </c>
      <c r="K503" s="38">
        <v>9000.0</v>
      </c>
    </row>
    <row r="504" ht="14.25" customHeight="1">
      <c r="A504" s="38"/>
      <c r="B504" s="180" t="s">
        <v>199</v>
      </c>
      <c r="C504" s="181" t="s">
        <v>722</v>
      </c>
      <c r="D504" s="38"/>
      <c r="E504" s="38"/>
      <c r="F504" s="182">
        <v>60.0</v>
      </c>
      <c r="G504" s="38" t="s">
        <v>22</v>
      </c>
      <c r="H504" s="184">
        <v>150.0</v>
      </c>
      <c r="I504" s="46">
        <v>0.25</v>
      </c>
      <c r="J504" s="38">
        <v>6750.0</v>
      </c>
      <c r="K504" s="38">
        <v>9000.0</v>
      </c>
    </row>
    <row r="505" ht="14.25" customHeight="1">
      <c r="A505" s="38"/>
      <c r="B505" s="180" t="s">
        <v>609</v>
      </c>
      <c r="C505" s="181" t="s">
        <v>722</v>
      </c>
      <c r="D505" s="38"/>
      <c r="E505" s="38"/>
      <c r="F505" s="182">
        <v>60.0</v>
      </c>
      <c r="G505" s="38" t="s">
        <v>22</v>
      </c>
      <c r="H505" s="184">
        <v>150.0</v>
      </c>
      <c r="I505" s="46">
        <v>0.25</v>
      </c>
      <c r="J505" s="38">
        <v>6750.0</v>
      </c>
      <c r="K505" s="38">
        <v>9000.0</v>
      </c>
    </row>
    <row r="506" ht="14.25" customHeight="1">
      <c r="A506" s="38"/>
      <c r="B506" s="180" t="s">
        <v>610</v>
      </c>
      <c r="C506" s="181" t="s">
        <v>722</v>
      </c>
      <c r="D506" s="38"/>
      <c r="E506" s="38"/>
      <c r="F506" s="182">
        <v>60.0</v>
      </c>
      <c r="G506" s="38" t="s">
        <v>22</v>
      </c>
      <c r="H506" s="184">
        <v>150.0</v>
      </c>
      <c r="I506" s="46">
        <v>0.25</v>
      </c>
      <c r="J506" s="38">
        <v>6750.0</v>
      </c>
      <c r="K506" s="38">
        <v>9000.0</v>
      </c>
    </row>
    <row r="507" ht="14.25" customHeight="1">
      <c r="A507" s="38"/>
      <c r="B507" s="180" t="s">
        <v>611</v>
      </c>
      <c r="C507" s="181" t="s">
        <v>722</v>
      </c>
      <c r="D507" s="38"/>
      <c r="E507" s="38"/>
      <c r="F507" s="182">
        <v>40.0</v>
      </c>
      <c r="G507" s="38" t="s">
        <v>22</v>
      </c>
      <c r="H507" s="184">
        <v>150.0</v>
      </c>
      <c r="I507" s="46">
        <v>0.25</v>
      </c>
      <c r="J507" s="38">
        <v>4500.0</v>
      </c>
      <c r="K507" s="38">
        <v>6000.0</v>
      </c>
    </row>
    <row r="508" ht="14.25" customHeight="1">
      <c r="A508" s="38"/>
      <c r="B508" s="180" t="s">
        <v>613</v>
      </c>
      <c r="C508" s="181" t="s">
        <v>722</v>
      </c>
      <c r="D508" s="38"/>
      <c r="E508" s="38"/>
      <c r="F508" s="182">
        <v>40.0</v>
      </c>
      <c r="G508" s="38" t="s">
        <v>22</v>
      </c>
      <c r="H508" s="184">
        <v>80.0</v>
      </c>
      <c r="I508" s="46">
        <v>0.25</v>
      </c>
      <c r="J508" s="38">
        <v>2400.0</v>
      </c>
      <c r="K508" s="38">
        <v>3200.0</v>
      </c>
    </row>
    <row r="509" ht="14.25" customHeight="1">
      <c r="A509" s="38"/>
      <c r="B509" s="195" t="s">
        <v>615</v>
      </c>
      <c r="C509" s="181" t="s">
        <v>722</v>
      </c>
      <c r="D509" s="38"/>
      <c r="E509" s="38"/>
      <c r="F509" s="182">
        <v>40.0</v>
      </c>
      <c r="G509" s="38" t="s">
        <v>22</v>
      </c>
      <c r="H509" s="184">
        <v>80.0</v>
      </c>
      <c r="I509" s="46">
        <v>0.25</v>
      </c>
      <c r="J509" s="38">
        <v>2400.0</v>
      </c>
      <c r="K509" s="38">
        <v>3200.0</v>
      </c>
    </row>
    <row r="510" ht="14.25" customHeight="1">
      <c r="A510" s="38"/>
      <c r="B510" s="185" t="s">
        <v>617</v>
      </c>
      <c r="C510" s="181" t="s">
        <v>722</v>
      </c>
      <c r="D510" s="38"/>
      <c r="E510" s="38"/>
      <c r="F510" s="182">
        <v>40.0</v>
      </c>
      <c r="G510" s="38" t="s">
        <v>22</v>
      </c>
      <c r="H510" s="184">
        <v>80.0</v>
      </c>
      <c r="I510" s="46">
        <v>0.25</v>
      </c>
      <c r="J510" s="38">
        <v>2400.0</v>
      </c>
      <c r="K510" s="38">
        <v>3200.0</v>
      </c>
    </row>
    <row r="511" ht="14.25" customHeight="1">
      <c r="A511" s="38"/>
      <c r="B511" s="185" t="s">
        <v>619</v>
      </c>
      <c r="C511" s="181" t="s">
        <v>722</v>
      </c>
      <c r="D511" s="38"/>
      <c r="E511" s="38"/>
      <c r="F511" s="182">
        <v>40.0</v>
      </c>
      <c r="G511" s="38" t="s">
        <v>22</v>
      </c>
      <c r="H511" s="184">
        <v>80.0</v>
      </c>
      <c r="I511" s="46">
        <v>0.25</v>
      </c>
      <c r="J511" s="38">
        <v>2400.0</v>
      </c>
      <c r="K511" s="38">
        <v>3200.0</v>
      </c>
    </row>
    <row r="512" ht="14.25" customHeight="1">
      <c r="A512" s="38"/>
      <c r="B512" s="196" t="s">
        <v>620</v>
      </c>
      <c r="C512" s="181" t="s">
        <v>722</v>
      </c>
      <c r="D512" s="38"/>
      <c r="E512" s="38"/>
      <c r="F512" s="182">
        <v>40.0</v>
      </c>
      <c r="G512" s="38" t="s">
        <v>22</v>
      </c>
      <c r="H512" s="184">
        <v>80.0</v>
      </c>
      <c r="I512" s="46">
        <v>0.25</v>
      </c>
      <c r="J512" s="38">
        <v>2400.0</v>
      </c>
      <c r="K512" s="38">
        <v>3200.0</v>
      </c>
    </row>
    <row r="513" ht="14.25" customHeight="1">
      <c r="A513" s="38"/>
      <c r="B513" s="180" t="s">
        <v>622</v>
      </c>
      <c r="C513" s="181" t="s">
        <v>722</v>
      </c>
      <c r="D513" s="38"/>
      <c r="E513" s="38"/>
      <c r="F513" s="182">
        <v>40.0</v>
      </c>
      <c r="G513" s="38" t="s">
        <v>22</v>
      </c>
      <c r="H513" s="184">
        <v>80.0</v>
      </c>
      <c r="I513" s="46">
        <v>0.25</v>
      </c>
      <c r="J513" s="38">
        <v>2400.0</v>
      </c>
      <c r="K513" s="38">
        <v>3200.0</v>
      </c>
    </row>
    <row r="514" ht="14.25" customHeight="1">
      <c r="A514" s="38"/>
      <c r="B514" s="180" t="s">
        <v>623</v>
      </c>
      <c r="C514" s="181" t="s">
        <v>722</v>
      </c>
      <c r="D514" s="38"/>
      <c r="E514" s="38"/>
      <c r="F514" s="182">
        <v>40.0</v>
      </c>
      <c r="G514" s="38" t="s">
        <v>22</v>
      </c>
      <c r="H514" s="184">
        <v>80.0</v>
      </c>
      <c r="I514" s="46">
        <v>0.25</v>
      </c>
      <c r="J514" s="38">
        <v>2400.0</v>
      </c>
      <c r="K514" s="38">
        <v>3200.0</v>
      </c>
    </row>
    <row r="515" ht="14.25" customHeight="1">
      <c r="A515" s="38"/>
      <c r="B515" s="180" t="s">
        <v>624</v>
      </c>
      <c r="C515" s="181" t="s">
        <v>722</v>
      </c>
      <c r="D515" s="38"/>
      <c r="E515" s="38"/>
      <c r="F515" s="182">
        <v>40.0</v>
      </c>
      <c r="G515" s="38" t="s">
        <v>22</v>
      </c>
      <c r="H515" s="184">
        <v>80.0</v>
      </c>
      <c r="I515" s="46">
        <v>0.25</v>
      </c>
      <c r="J515" s="38">
        <v>2400.0</v>
      </c>
      <c r="K515" s="38">
        <v>3200.0</v>
      </c>
    </row>
    <row r="516" ht="14.25" customHeight="1">
      <c r="A516" s="38"/>
      <c r="B516" s="180" t="s">
        <v>625</v>
      </c>
      <c r="C516" s="181" t="s">
        <v>722</v>
      </c>
      <c r="D516" s="38"/>
      <c r="E516" s="38"/>
      <c r="F516" s="182">
        <v>40.0</v>
      </c>
      <c r="G516" s="38" t="s">
        <v>22</v>
      </c>
      <c r="H516" s="184">
        <v>80.0</v>
      </c>
      <c r="I516" s="46">
        <v>0.25</v>
      </c>
      <c r="J516" s="38">
        <v>2400.0</v>
      </c>
      <c r="K516" s="38">
        <v>3200.0</v>
      </c>
    </row>
    <row r="517" ht="14.25" customHeight="1">
      <c r="A517" s="38"/>
      <c r="B517" s="180" t="s">
        <v>626</v>
      </c>
      <c r="C517" s="181" t="s">
        <v>722</v>
      </c>
      <c r="D517" s="38"/>
      <c r="E517" s="38"/>
      <c r="F517" s="182">
        <v>40.0</v>
      </c>
      <c r="G517" s="38" t="s">
        <v>22</v>
      </c>
      <c r="H517" s="184">
        <v>80.0</v>
      </c>
      <c r="I517" s="46">
        <v>0.25</v>
      </c>
      <c r="J517" s="38">
        <v>2400.0</v>
      </c>
      <c r="K517" s="38">
        <v>3200.0</v>
      </c>
    </row>
    <row r="518" ht="14.25" customHeight="1">
      <c r="A518" s="38"/>
      <c r="B518" s="180" t="s">
        <v>628</v>
      </c>
      <c r="C518" s="181" t="s">
        <v>722</v>
      </c>
      <c r="D518" s="38"/>
      <c r="E518" s="38"/>
      <c r="F518" s="182">
        <v>40.0</v>
      </c>
      <c r="G518" s="38" t="s">
        <v>22</v>
      </c>
      <c r="H518" s="184">
        <v>130.0</v>
      </c>
      <c r="I518" s="46">
        <v>0.25</v>
      </c>
      <c r="J518" s="38">
        <v>3900.0</v>
      </c>
      <c r="K518" s="38">
        <v>5200.0</v>
      </c>
    </row>
    <row r="519" ht="14.25" customHeight="1">
      <c r="A519" s="38"/>
      <c r="B519" s="196" t="s">
        <v>629</v>
      </c>
      <c r="C519" s="181" t="s">
        <v>722</v>
      </c>
      <c r="D519" s="38"/>
      <c r="E519" s="38"/>
      <c r="F519" s="182">
        <v>40.0</v>
      </c>
      <c r="G519" s="38" t="s">
        <v>22</v>
      </c>
      <c r="H519" s="184">
        <v>80.0</v>
      </c>
      <c r="I519" s="46">
        <v>0.25</v>
      </c>
      <c r="J519" s="38">
        <v>2400.0</v>
      </c>
      <c r="K519" s="38">
        <v>3200.0</v>
      </c>
    </row>
    <row r="520" ht="14.25" customHeight="1">
      <c r="A520" s="38"/>
      <c r="B520" s="180" t="s">
        <v>630</v>
      </c>
      <c r="C520" s="181" t="s">
        <v>722</v>
      </c>
      <c r="D520" s="38"/>
      <c r="E520" s="38"/>
      <c r="F520" s="182">
        <v>40.0</v>
      </c>
      <c r="G520" s="38" t="s">
        <v>22</v>
      </c>
      <c r="H520" s="184">
        <v>120.0</v>
      </c>
      <c r="I520" s="46">
        <v>0.25</v>
      </c>
      <c r="J520" s="38">
        <v>3600.0</v>
      </c>
      <c r="K520" s="38">
        <v>4800.0</v>
      </c>
    </row>
    <row r="521" ht="14.25" customHeight="1">
      <c r="A521" s="38"/>
      <c r="B521" s="180" t="s">
        <v>765</v>
      </c>
      <c r="C521" s="181" t="s">
        <v>722</v>
      </c>
      <c r="D521" s="38"/>
      <c r="E521" s="38"/>
      <c r="F521" s="182">
        <v>40.0</v>
      </c>
      <c r="G521" s="38" t="s">
        <v>9</v>
      </c>
      <c r="H521" s="184"/>
      <c r="I521" s="38"/>
      <c r="J521" s="38">
        <v>0.0</v>
      </c>
      <c r="K521" s="38">
        <v>0.0</v>
      </c>
    </row>
    <row r="522" ht="14.25" customHeight="1">
      <c r="A522" s="38"/>
      <c r="B522" s="180" t="s">
        <v>766</v>
      </c>
      <c r="C522" s="181" t="s">
        <v>722</v>
      </c>
      <c r="D522" s="38"/>
      <c r="E522" s="38"/>
      <c r="F522" s="182">
        <v>40.0</v>
      </c>
      <c r="G522" s="38" t="s">
        <v>9</v>
      </c>
      <c r="H522" s="184"/>
      <c r="I522" s="38"/>
      <c r="J522" s="38">
        <v>0.0</v>
      </c>
      <c r="K522" s="38">
        <v>0.0</v>
      </c>
    </row>
    <row r="523" ht="14.25" customHeight="1">
      <c r="A523" s="38"/>
      <c r="B523" s="180" t="s">
        <v>632</v>
      </c>
      <c r="C523" s="181" t="s">
        <v>722</v>
      </c>
      <c r="D523" s="38"/>
      <c r="E523" s="38"/>
      <c r="F523" s="182">
        <v>40.0</v>
      </c>
      <c r="G523" s="38" t="s">
        <v>22</v>
      </c>
      <c r="H523" s="184">
        <v>150.0</v>
      </c>
      <c r="I523" s="46">
        <v>0.25</v>
      </c>
      <c r="J523" s="38">
        <v>4500.0</v>
      </c>
      <c r="K523" s="38">
        <v>6000.0</v>
      </c>
    </row>
    <row r="524" ht="14.25" customHeight="1">
      <c r="A524" s="38"/>
      <c r="B524" s="180" t="s">
        <v>634</v>
      </c>
      <c r="C524" s="181" t="s">
        <v>722</v>
      </c>
      <c r="D524" s="38"/>
      <c r="E524" s="38"/>
      <c r="F524" s="182">
        <v>40.0</v>
      </c>
      <c r="G524" s="38" t="s">
        <v>22</v>
      </c>
      <c r="H524" s="184">
        <v>150.0</v>
      </c>
      <c r="I524" s="46">
        <v>0.25</v>
      </c>
      <c r="J524" s="38">
        <v>4500.0</v>
      </c>
      <c r="K524" s="38">
        <v>6000.0</v>
      </c>
    </row>
    <row r="525" ht="14.25" customHeight="1">
      <c r="A525" s="38"/>
      <c r="B525" s="180" t="s">
        <v>636</v>
      </c>
      <c r="C525" s="181" t="s">
        <v>722</v>
      </c>
      <c r="D525" s="38"/>
      <c r="E525" s="38"/>
      <c r="F525" s="182">
        <v>40.0</v>
      </c>
      <c r="G525" s="38" t="s">
        <v>22</v>
      </c>
      <c r="H525" s="184">
        <v>150.0</v>
      </c>
      <c r="I525" s="46">
        <v>0.25</v>
      </c>
      <c r="J525" s="38">
        <v>4500.0</v>
      </c>
      <c r="K525" s="38">
        <v>6000.0</v>
      </c>
    </row>
    <row r="526" ht="14.25" customHeight="1">
      <c r="A526" s="38"/>
      <c r="B526" s="180" t="s">
        <v>638</v>
      </c>
      <c r="C526" s="181" t="s">
        <v>722</v>
      </c>
      <c r="D526" s="38"/>
      <c r="E526" s="38"/>
      <c r="F526" s="182">
        <v>40.0</v>
      </c>
      <c r="G526" s="38" t="s">
        <v>22</v>
      </c>
      <c r="H526" s="184">
        <v>120.0</v>
      </c>
      <c r="I526" s="46">
        <v>0.25</v>
      </c>
      <c r="J526" s="38">
        <v>3600.0</v>
      </c>
      <c r="K526" s="38">
        <v>4800.0</v>
      </c>
    </row>
    <row r="527" ht="14.25" customHeight="1">
      <c r="A527" s="38"/>
      <c r="B527" s="180" t="s">
        <v>640</v>
      </c>
      <c r="C527" s="181" t="s">
        <v>722</v>
      </c>
      <c r="D527" s="38"/>
      <c r="E527" s="38"/>
      <c r="F527" s="182">
        <v>40.0</v>
      </c>
      <c r="G527" s="38" t="s">
        <v>22</v>
      </c>
      <c r="H527" s="184">
        <v>450.0</v>
      </c>
      <c r="I527" s="46">
        <v>0.25</v>
      </c>
      <c r="J527" s="38">
        <v>13500.0</v>
      </c>
      <c r="K527" s="38">
        <v>18000.0</v>
      </c>
    </row>
    <row r="528" ht="14.25" customHeight="1">
      <c r="A528" s="38"/>
      <c r="B528" s="180" t="s">
        <v>641</v>
      </c>
      <c r="C528" s="181" t="s">
        <v>722</v>
      </c>
      <c r="D528" s="38"/>
      <c r="E528" s="38"/>
      <c r="F528" s="182">
        <v>40.0</v>
      </c>
      <c r="G528" s="38" t="s">
        <v>22</v>
      </c>
      <c r="H528" s="184">
        <v>350.0</v>
      </c>
      <c r="I528" s="46">
        <v>0.25</v>
      </c>
      <c r="J528" s="38">
        <v>10500.0</v>
      </c>
      <c r="K528" s="38">
        <v>14000.0</v>
      </c>
    </row>
    <row r="529" ht="14.25" customHeight="1">
      <c r="A529" s="38"/>
      <c r="B529" s="180" t="s">
        <v>642</v>
      </c>
      <c r="C529" s="181" t="s">
        <v>722</v>
      </c>
      <c r="D529" s="38"/>
      <c r="E529" s="38"/>
      <c r="F529" s="182">
        <v>40.0</v>
      </c>
      <c r="G529" s="38" t="s">
        <v>22</v>
      </c>
      <c r="H529" s="184">
        <v>350.0</v>
      </c>
      <c r="I529" s="46">
        <v>0.25</v>
      </c>
      <c r="J529" s="38">
        <v>10500.0</v>
      </c>
      <c r="K529" s="38">
        <v>14000.0</v>
      </c>
    </row>
    <row r="530" ht="14.25" customHeight="1">
      <c r="A530" s="38"/>
      <c r="B530" s="180" t="s">
        <v>643</v>
      </c>
      <c r="C530" s="181" t="s">
        <v>722</v>
      </c>
      <c r="D530" s="38"/>
      <c r="E530" s="38"/>
      <c r="F530" s="182">
        <v>40.0</v>
      </c>
      <c r="G530" s="38" t="s">
        <v>22</v>
      </c>
      <c r="H530" s="184">
        <v>350.0</v>
      </c>
      <c r="I530" s="46">
        <v>0.25</v>
      </c>
      <c r="J530" s="38">
        <v>10500.0</v>
      </c>
      <c r="K530" s="38">
        <v>14000.0</v>
      </c>
    </row>
    <row r="531" ht="14.25" customHeight="1">
      <c r="A531" s="38"/>
      <c r="B531" s="180" t="s">
        <v>644</v>
      </c>
      <c r="C531" s="181" t="s">
        <v>722</v>
      </c>
      <c r="D531" s="38"/>
      <c r="E531" s="38"/>
      <c r="F531" s="182">
        <v>40.0</v>
      </c>
      <c r="G531" s="38" t="s">
        <v>22</v>
      </c>
      <c r="H531" s="184">
        <v>350.0</v>
      </c>
      <c r="I531" s="46">
        <v>0.25</v>
      </c>
      <c r="J531" s="38">
        <v>10500.0</v>
      </c>
      <c r="K531" s="38">
        <v>14000.0</v>
      </c>
    </row>
    <row r="532" ht="14.25" customHeight="1">
      <c r="A532" s="38"/>
      <c r="B532" s="180" t="s">
        <v>645</v>
      </c>
      <c r="C532" s="181" t="s">
        <v>722</v>
      </c>
      <c r="D532" s="38"/>
      <c r="E532" s="38"/>
      <c r="F532" s="182">
        <v>40.0</v>
      </c>
      <c r="G532" s="38" t="s">
        <v>22</v>
      </c>
      <c r="H532" s="184">
        <v>130.0</v>
      </c>
      <c r="I532" s="46">
        <v>0.25</v>
      </c>
      <c r="J532" s="38">
        <v>3900.0</v>
      </c>
      <c r="K532" s="38">
        <v>5200.0</v>
      </c>
    </row>
    <row r="533" ht="14.25" customHeight="1">
      <c r="A533" s="38"/>
      <c r="B533" s="180" t="s">
        <v>646</v>
      </c>
      <c r="C533" s="181" t="s">
        <v>722</v>
      </c>
      <c r="D533" s="38"/>
      <c r="E533" s="38"/>
      <c r="F533" s="182">
        <v>40.0</v>
      </c>
      <c r="G533" s="38" t="s">
        <v>22</v>
      </c>
      <c r="H533" s="184">
        <v>450.0</v>
      </c>
      <c r="I533" s="46">
        <v>0.25</v>
      </c>
      <c r="J533" s="38">
        <v>13500.0</v>
      </c>
      <c r="K533" s="38">
        <v>18000.0</v>
      </c>
    </row>
    <row r="534" ht="14.25" customHeight="1">
      <c r="A534" s="38"/>
      <c r="B534" s="180" t="s">
        <v>647</v>
      </c>
      <c r="C534" s="181" t="s">
        <v>722</v>
      </c>
      <c r="D534" s="38"/>
      <c r="E534" s="38"/>
      <c r="F534" s="182">
        <v>40.0</v>
      </c>
      <c r="G534" s="38" t="s">
        <v>22</v>
      </c>
      <c r="H534" s="184">
        <v>150.0</v>
      </c>
      <c r="I534" s="46">
        <v>0.25</v>
      </c>
      <c r="J534" s="38">
        <v>4500.0</v>
      </c>
      <c r="K534" s="38">
        <v>6000.0</v>
      </c>
    </row>
    <row r="535" ht="14.25" customHeight="1">
      <c r="A535" s="38"/>
      <c r="B535" s="180" t="s">
        <v>648</v>
      </c>
      <c r="C535" s="181" t="s">
        <v>722</v>
      </c>
      <c r="D535" s="38"/>
      <c r="E535" s="38"/>
      <c r="F535" s="182">
        <v>40.0</v>
      </c>
      <c r="G535" s="38" t="s">
        <v>22</v>
      </c>
      <c r="H535" s="184">
        <v>150.0</v>
      </c>
      <c r="I535" s="46">
        <v>0.25</v>
      </c>
      <c r="J535" s="38">
        <v>4500.0</v>
      </c>
      <c r="K535" s="38">
        <v>6000.0</v>
      </c>
    </row>
    <row r="536" ht="14.25" customHeight="1">
      <c r="A536" s="38"/>
      <c r="B536" s="180" t="s">
        <v>649</v>
      </c>
      <c r="C536" s="181" t="s">
        <v>722</v>
      </c>
      <c r="D536" s="38"/>
      <c r="E536" s="38"/>
      <c r="F536" s="182">
        <v>40.0</v>
      </c>
      <c r="G536" s="38" t="s">
        <v>22</v>
      </c>
      <c r="H536" s="184">
        <v>150.0</v>
      </c>
      <c r="I536" s="46">
        <v>0.25</v>
      </c>
      <c r="J536" s="38">
        <v>4500.0</v>
      </c>
      <c r="K536" s="38">
        <v>6000.0</v>
      </c>
    </row>
    <row r="537" ht="14.25" customHeight="1">
      <c r="A537" s="38"/>
      <c r="B537" s="180" t="s">
        <v>206</v>
      </c>
      <c r="C537" s="181" t="s">
        <v>722</v>
      </c>
      <c r="D537" s="38"/>
      <c r="E537" s="38"/>
      <c r="F537" s="182">
        <v>40.0</v>
      </c>
      <c r="G537" s="38" t="s">
        <v>22</v>
      </c>
      <c r="H537" s="184">
        <v>150.0</v>
      </c>
      <c r="I537" s="46">
        <v>0.25</v>
      </c>
      <c r="J537" s="38">
        <v>4500.0</v>
      </c>
      <c r="K537" s="38">
        <v>6000.0</v>
      </c>
    </row>
    <row r="538" ht="14.25" customHeight="1">
      <c r="A538" s="38"/>
      <c r="B538" s="180" t="s">
        <v>650</v>
      </c>
      <c r="C538" s="181" t="s">
        <v>722</v>
      </c>
      <c r="D538" s="38"/>
      <c r="E538" s="38"/>
      <c r="F538" s="182">
        <v>40.0</v>
      </c>
      <c r="G538" s="38" t="s">
        <v>22</v>
      </c>
      <c r="H538" s="184">
        <v>150.0</v>
      </c>
      <c r="I538" s="46">
        <v>0.25</v>
      </c>
      <c r="J538" s="38">
        <v>4500.0</v>
      </c>
      <c r="K538" s="38">
        <v>6000.0</v>
      </c>
    </row>
    <row r="539" ht="14.25" customHeight="1">
      <c r="A539" s="38"/>
      <c r="B539" s="180" t="s">
        <v>651</v>
      </c>
      <c r="C539" s="181" t="s">
        <v>722</v>
      </c>
      <c r="D539" s="38"/>
      <c r="E539" s="38"/>
      <c r="F539" s="182">
        <v>40.0</v>
      </c>
      <c r="G539" s="38" t="s">
        <v>22</v>
      </c>
      <c r="H539" s="184">
        <v>150.0</v>
      </c>
      <c r="I539" s="46">
        <v>0.25</v>
      </c>
      <c r="J539" s="38">
        <v>4500.0</v>
      </c>
      <c r="K539" s="38">
        <v>6000.0</v>
      </c>
    </row>
    <row r="540" ht="14.25" customHeight="1">
      <c r="A540" s="38"/>
      <c r="B540" s="180" t="s">
        <v>225</v>
      </c>
      <c r="C540" s="181" t="s">
        <v>722</v>
      </c>
      <c r="D540" s="38" t="s">
        <v>21</v>
      </c>
      <c r="E540" s="38"/>
      <c r="F540" s="182">
        <v>40.0</v>
      </c>
      <c r="G540" s="38" t="s">
        <v>22</v>
      </c>
      <c r="H540" s="184">
        <v>150.0</v>
      </c>
      <c r="I540" s="46">
        <v>0.25</v>
      </c>
      <c r="J540" s="38">
        <v>4500.0</v>
      </c>
      <c r="K540" s="38">
        <v>6000.0</v>
      </c>
    </row>
    <row r="541" ht="14.25" customHeight="1">
      <c r="A541" s="38"/>
      <c r="B541" s="38" t="s">
        <v>652</v>
      </c>
      <c r="C541" s="38" t="s">
        <v>522</v>
      </c>
      <c r="D541" s="38" t="s">
        <v>21</v>
      </c>
      <c r="E541" s="38"/>
      <c r="F541" s="38"/>
      <c r="G541" s="37" t="s">
        <v>22</v>
      </c>
      <c r="H541" s="38">
        <v>1087.0</v>
      </c>
      <c r="I541" s="46">
        <v>0.2</v>
      </c>
      <c r="J541" s="63">
        <v>52176.0</v>
      </c>
      <c r="K541" s="63">
        <v>65220.0</v>
      </c>
    </row>
    <row r="542" ht="14.25" customHeight="1">
      <c r="A542" s="38"/>
      <c r="B542" s="38" t="s">
        <v>767</v>
      </c>
      <c r="C542" s="38" t="s">
        <v>522</v>
      </c>
      <c r="D542" s="38" t="s">
        <v>21</v>
      </c>
      <c r="E542" s="38"/>
      <c r="F542" s="38"/>
      <c r="G542" s="37" t="s">
        <v>22</v>
      </c>
      <c r="H542" s="38">
        <v>1087.0</v>
      </c>
      <c r="I542" s="46">
        <v>0.2</v>
      </c>
      <c r="J542" s="63">
        <v>52176.0</v>
      </c>
      <c r="K542" s="63">
        <v>65220.0</v>
      </c>
    </row>
    <row r="543" ht="14.25" customHeight="1">
      <c r="A543" s="38"/>
      <c r="B543" s="38" t="s">
        <v>654</v>
      </c>
      <c r="C543" s="38" t="s">
        <v>522</v>
      </c>
      <c r="D543" s="38" t="s">
        <v>21</v>
      </c>
      <c r="E543" s="38"/>
      <c r="F543" s="38"/>
      <c r="G543" s="37" t="s">
        <v>22</v>
      </c>
      <c r="H543" s="38">
        <v>1087.0</v>
      </c>
      <c r="I543" s="46">
        <v>0.2</v>
      </c>
      <c r="J543" s="63">
        <v>52176.0</v>
      </c>
      <c r="K543" s="63">
        <v>65220.0</v>
      </c>
    </row>
    <row r="544" ht="14.25" customHeight="1">
      <c r="A544" s="38"/>
      <c r="B544" s="38" t="s">
        <v>655</v>
      </c>
      <c r="C544" s="38" t="s">
        <v>522</v>
      </c>
      <c r="D544" s="38" t="s">
        <v>21</v>
      </c>
      <c r="E544" s="38"/>
      <c r="F544" s="38"/>
      <c r="G544" s="37" t="s">
        <v>22</v>
      </c>
      <c r="H544" s="38">
        <v>1087.0</v>
      </c>
      <c r="I544" s="46">
        <v>0.2</v>
      </c>
      <c r="J544" s="63">
        <v>52176.0</v>
      </c>
      <c r="K544" s="63">
        <v>65220.0</v>
      </c>
    </row>
    <row r="545" ht="14.25" customHeight="1">
      <c r="A545" s="38"/>
      <c r="B545" s="38" t="s">
        <v>656</v>
      </c>
      <c r="C545" s="38" t="s">
        <v>522</v>
      </c>
      <c r="D545" s="38" t="s">
        <v>21</v>
      </c>
      <c r="E545" s="38"/>
      <c r="F545" s="38"/>
      <c r="G545" s="37" t="s">
        <v>22</v>
      </c>
      <c r="H545" s="38">
        <v>1087.0</v>
      </c>
      <c r="I545" s="46">
        <v>0.2</v>
      </c>
      <c r="J545" s="63">
        <v>52176.0</v>
      </c>
      <c r="K545" s="63">
        <v>65220.0</v>
      </c>
    </row>
    <row r="546" ht="14.25" customHeight="1">
      <c r="A546" s="38"/>
      <c r="B546" s="38" t="s">
        <v>657</v>
      </c>
      <c r="C546" s="38" t="s">
        <v>522</v>
      </c>
      <c r="D546" s="38" t="s">
        <v>21</v>
      </c>
      <c r="E546" s="38"/>
      <c r="F546" s="38"/>
      <c r="G546" s="37" t="s">
        <v>22</v>
      </c>
      <c r="H546" s="38">
        <v>1087.0</v>
      </c>
      <c r="I546" s="46">
        <v>0.2</v>
      </c>
      <c r="J546" s="63">
        <v>52176.0</v>
      </c>
      <c r="K546" s="63">
        <v>65220.0</v>
      </c>
    </row>
    <row r="547" ht="14.25" customHeight="1">
      <c r="A547" s="38"/>
      <c r="B547" s="38" t="s">
        <v>521</v>
      </c>
      <c r="C547" s="38" t="s">
        <v>522</v>
      </c>
      <c r="D547" s="38" t="s">
        <v>21</v>
      </c>
      <c r="E547" s="38"/>
      <c r="F547" s="38"/>
      <c r="G547" s="37" t="s">
        <v>22</v>
      </c>
      <c r="H547" s="38">
        <v>1087.0</v>
      </c>
      <c r="I547" s="46">
        <v>0.2</v>
      </c>
      <c r="J547" s="63">
        <v>34784.0</v>
      </c>
      <c r="K547" s="63">
        <v>43480.0</v>
      </c>
    </row>
    <row r="548" ht="14.25" customHeight="1">
      <c r="A548" s="38"/>
      <c r="B548" s="38" t="s">
        <v>523</v>
      </c>
      <c r="C548" s="38" t="s">
        <v>522</v>
      </c>
      <c r="D548" s="38" t="s">
        <v>21</v>
      </c>
      <c r="E548" s="38"/>
      <c r="F548" s="38"/>
      <c r="G548" s="37" t="s">
        <v>22</v>
      </c>
      <c r="H548" s="38">
        <v>1087.0</v>
      </c>
      <c r="I548" s="46">
        <v>0.2</v>
      </c>
      <c r="J548" s="63">
        <v>34784.0</v>
      </c>
      <c r="K548" s="63">
        <v>43480.0</v>
      </c>
    </row>
    <row r="549" ht="14.25" customHeight="1">
      <c r="A549" s="38"/>
      <c r="B549" s="38" t="s">
        <v>525</v>
      </c>
      <c r="C549" s="38" t="s">
        <v>522</v>
      </c>
      <c r="D549" s="38" t="s">
        <v>21</v>
      </c>
      <c r="E549" s="38"/>
      <c r="F549" s="38"/>
      <c r="G549" s="37" t="s">
        <v>22</v>
      </c>
      <c r="H549" s="38">
        <v>1087.0</v>
      </c>
      <c r="I549" s="46">
        <v>0.2</v>
      </c>
      <c r="J549" s="63">
        <v>34784.0</v>
      </c>
      <c r="K549" s="63">
        <v>43480.0</v>
      </c>
    </row>
    <row r="550" ht="14.25" customHeight="1">
      <c r="A550" s="38"/>
      <c r="B550" s="38" t="s">
        <v>526</v>
      </c>
      <c r="C550" s="38" t="s">
        <v>522</v>
      </c>
      <c r="D550" s="38" t="s">
        <v>21</v>
      </c>
      <c r="E550" s="38"/>
      <c r="F550" s="38"/>
      <c r="G550" s="37" t="s">
        <v>22</v>
      </c>
      <c r="H550" s="38">
        <v>1087.0</v>
      </c>
      <c r="I550" s="46">
        <v>0.2</v>
      </c>
      <c r="J550" s="63">
        <v>34784.0</v>
      </c>
      <c r="K550" s="63">
        <v>43480.0</v>
      </c>
    </row>
    <row r="551" ht="14.25" customHeight="1">
      <c r="A551" s="38"/>
      <c r="B551" s="38" t="s">
        <v>528</v>
      </c>
      <c r="C551" s="38" t="s">
        <v>522</v>
      </c>
      <c r="D551" s="38" t="s">
        <v>21</v>
      </c>
      <c r="E551" s="38"/>
      <c r="F551" s="38"/>
      <c r="G551" s="37" t="s">
        <v>22</v>
      </c>
      <c r="H551" s="38">
        <v>1087.0</v>
      </c>
      <c r="I551" s="46">
        <v>0.2</v>
      </c>
      <c r="J551" s="63">
        <v>34784.0</v>
      </c>
      <c r="K551" s="63">
        <v>43480.0</v>
      </c>
    </row>
    <row r="552" ht="14.25" customHeight="1">
      <c r="A552" s="38"/>
      <c r="B552" s="38" t="s">
        <v>530</v>
      </c>
      <c r="C552" s="38" t="s">
        <v>522</v>
      </c>
      <c r="D552" s="38" t="s">
        <v>21</v>
      </c>
      <c r="E552" s="38"/>
      <c r="F552" s="38"/>
      <c r="G552" s="37" t="s">
        <v>22</v>
      </c>
      <c r="H552" s="38">
        <v>1087.0</v>
      </c>
      <c r="I552" s="46">
        <v>0.2</v>
      </c>
      <c r="J552" s="63">
        <v>34784.0</v>
      </c>
      <c r="K552" s="63">
        <v>43480.0</v>
      </c>
    </row>
    <row r="553" ht="14.25" customHeight="1">
      <c r="A553" s="38"/>
      <c r="B553" s="38" t="s">
        <v>531</v>
      </c>
      <c r="C553" s="38" t="s">
        <v>522</v>
      </c>
      <c r="D553" s="38" t="s">
        <v>21</v>
      </c>
      <c r="E553" s="38"/>
      <c r="F553" s="38"/>
      <c r="G553" s="37" t="s">
        <v>22</v>
      </c>
      <c r="H553" s="38">
        <v>1087.0</v>
      </c>
      <c r="I553" s="46">
        <v>0.2</v>
      </c>
      <c r="J553" s="63">
        <v>34784.0</v>
      </c>
      <c r="K553" s="63">
        <v>43480.0</v>
      </c>
    </row>
    <row r="554" ht="14.25" customHeight="1">
      <c r="A554" s="38"/>
      <c r="B554" s="38" t="s">
        <v>532</v>
      </c>
      <c r="C554" s="38" t="s">
        <v>522</v>
      </c>
      <c r="D554" s="38" t="s">
        <v>21</v>
      </c>
      <c r="E554" s="38"/>
      <c r="F554" s="38"/>
      <c r="G554" s="37" t="s">
        <v>22</v>
      </c>
      <c r="H554" s="38">
        <v>1087.0</v>
      </c>
      <c r="I554" s="46">
        <v>0.2</v>
      </c>
      <c r="J554" s="63">
        <v>34784.0</v>
      </c>
      <c r="K554" s="63">
        <v>43480.0</v>
      </c>
    </row>
    <row r="555" ht="14.25" customHeight="1">
      <c r="A555" s="38"/>
      <c r="B555" s="38" t="s">
        <v>661</v>
      </c>
      <c r="C555" s="38" t="s">
        <v>522</v>
      </c>
      <c r="D555" s="38" t="s">
        <v>21</v>
      </c>
      <c r="E555" s="38"/>
      <c r="F555" s="38"/>
      <c r="G555" s="37" t="s">
        <v>22</v>
      </c>
      <c r="H555" s="38">
        <v>1087.0</v>
      </c>
      <c r="I555" s="46">
        <v>0.2</v>
      </c>
      <c r="J555" s="63">
        <v>34784.0</v>
      </c>
      <c r="K555" s="63">
        <v>43480.0</v>
      </c>
    </row>
    <row r="556" ht="14.25" customHeight="1">
      <c r="A556" s="38"/>
      <c r="B556" s="38" t="s">
        <v>662</v>
      </c>
      <c r="C556" s="38" t="s">
        <v>522</v>
      </c>
      <c r="D556" s="38" t="s">
        <v>21</v>
      </c>
      <c r="E556" s="38"/>
      <c r="F556" s="38"/>
      <c r="G556" s="37" t="s">
        <v>22</v>
      </c>
      <c r="H556" s="38">
        <v>1087.0</v>
      </c>
      <c r="I556" s="46">
        <v>0.2</v>
      </c>
      <c r="J556" s="63">
        <v>34784.0</v>
      </c>
      <c r="K556" s="63">
        <v>43480.0</v>
      </c>
    </row>
    <row r="557" ht="14.25" customHeight="1">
      <c r="A557" s="38"/>
      <c r="B557" s="38" t="s">
        <v>663</v>
      </c>
      <c r="C557" s="32" t="s">
        <v>534</v>
      </c>
      <c r="D557" s="34" t="s">
        <v>119</v>
      </c>
      <c r="E557" s="34">
        <v>1.0</v>
      </c>
      <c r="F557" s="210">
        <v>60.0</v>
      </c>
      <c r="G557" s="211">
        <v>60.0</v>
      </c>
      <c r="H557" s="38">
        <v>100.0</v>
      </c>
      <c r="I557" s="46">
        <v>0.2</v>
      </c>
      <c r="J557" s="38">
        <v>4800.0</v>
      </c>
      <c r="K557" s="38"/>
    </row>
    <row r="558" ht="14.25" customHeight="1">
      <c r="A558" s="38"/>
      <c r="B558" s="38" t="s">
        <v>664</v>
      </c>
      <c r="C558" s="32" t="s">
        <v>534</v>
      </c>
      <c r="D558" s="34" t="s">
        <v>21</v>
      </c>
      <c r="E558" s="34">
        <v>1.0</v>
      </c>
      <c r="F558" s="210">
        <v>60.0</v>
      </c>
      <c r="G558" s="211">
        <v>1.0</v>
      </c>
      <c r="H558" s="38">
        <v>845.0</v>
      </c>
      <c r="I558" s="46">
        <v>0.2</v>
      </c>
      <c r="J558" s="38">
        <v>676.0</v>
      </c>
      <c r="K558" s="38"/>
    </row>
    <row r="559" ht="14.25" customHeight="1">
      <c r="A559" s="38"/>
      <c r="B559" s="38" t="s">
        <v>665</v>
      </c>
      <c r="C559" s="32" t="s">
        <v>534</v>
      </c>
      <c r="D559" s="34" t="s">
        <v>119</v>
      </c>
      <c r="E559" s="34">
        <v>1.0</v>
      </c>
      <c r="F559" s="210">
        <v>60.0</v>
      </c>
      <c r="G559" s="211">
        <v>60.0</v>
      </c>
      <c r="H559" s="38">
        <v>110.0</v>
      </c>
      <c r="I559" s="46">
        <v>0.2</v>
      </c>
      <c r="J559" s="38">
        <v>5280.0</v>
      </c>
      <c r="K559" s="38"/>
    </row>
    <row r="560" ht="14.25" customHeight="1">
      <c r="A560" s="38"/>
      <c r="B560" s="38" t="s">
        <v>666</v>
      </c>
      <c r="C560" s="32" t="s">
        <v>534</v>
      </c>
      <c r="D560" s="34" t="s">
        <v>119</v>
      </c>
      <c r="E560" s="34">
        <v>1.0</v>
      </c>
      <c r="F560" s="210">
        <v>60.0</v>
      </c>
      <c r="G560" s="211">
        <v>60.0</v>
      </c>
      <c r="H560" s="38">
        <v>110.0</v>
      </c>
      <c r="I560" s="46">
        <v>0.2</v>
      </c>
      <c r="J560" s="38">
        <v>5280.0</v>
      </c>
      <c r="K560" s="38"/>
    </row>
    <row r="561" ht="14.25" customHeight="1">
      <c r="A561" s="38"/>
      <c r="B561" s="38" t="s">
        <v>668</v>
      </c>
      <c r="C561" s="32" t="s">
        <v>534</v>
      </c>
      <c r="D561" s="34" t="s">
        <v>21</v>
      </c>
      <c r="E561" s="34">
        <v>1.0</v>
      </c>
      <c r="F561" s="210">
        <v>60.0</v>
      </c>
      <c r="G561" s="211">
        <v>60.0</v>
      </c>
      <c r="H561" s="38">
        <v>225.0</v>
      </c>
      <c r="I561" s="46">
        <v>0.2</v>
      </c>
      <c r="J561" s="38">
        <v>10800.0</v>
      </c>
      <c r="K561" s="38"/>
    </row>
    <row r="562" ht="14.25" customHeight="1">
      <c r="A562" s="38"/>
      <c r="B562" s="38" t="s">
        <v>670</v>
      </c>
      <c r="C562" s="32" t="s">
        <v>534</v>
      </c>
      <c r="D562" s="34" t="s">
        <v>21</v>
      </c>
      <c r="E562" s="34">
        <v>1.0</v>
      </c>
      <c r="F562" s="210">
        <v>60.0</v>
      </c>
      <c r="G562" s="211">
        <v>9.0</v>
      </c>
      <c r="H562" s="38">
        <v>845.0</v>
      </c>
      <c r="I562" s="46">
        <v>0.2</v>
      </c>
      <c r="J562" s="38">
        <v>6084.0</v>
      </c>
      <c r="K562" s="38"/>
    </row>
    <row r="563" ht="14.25" customHeight="1">
      <c r="A563" s="38"/>
      <c r="B563" s="38" t="s">
        <v>672</v>
      </c>
      <c r="C563" s="32" t="s">
        <v>534</v>
      </c>
      <c r="D563" s="34" t="s">
        <v>21</v>
      </c>
      <c r="E563" s="34">
        <v>1.0</v>
      </c>
      <c r="F563" s="210">
        <v>60.0</v>
      </c>
      <c r="G563" s="211">
        <v>17.0</v>
      </c>
      <c r="H563" s="38">
        <v>845.0</v>
      </c>
      <c r="I563" s="46">
        <v>0.2</v>
      </c>
      <c r="J563" s="38">
        <v>11492.0</v>
      </c>
      <c r="K563" s="38"/>
    </row>
    <row r="564" ht="14.25" customHeight="1">
      <c r="A564" s="38"/>
      <c r="B564" s="38" t="s">
        <v>768</v>
      </c>
      <c r="C564" s="32" t="s">
        <v>534</v>
      </c>
      <c r="D564" s="34" t="s">
        <v>21</v>
      </c>
      <c r="E564" s="34">
        <v>1.0</v>
      </c>
      <c r="F564" s="210">
        <v>60.0</v>
      </c>
      <c r="G564" s="211">
        <v>3.0</v>
      </c>
      <c r="H564" s="38">
        <v>845.0</v>
      </c>
      <c r="I564" s="46">
        <v>0.2</v>
      </c>
      <c r="J564" s="38">
        <v>2028.0</v>
      </c>
      <c r="K564" s="38"/>
    </row>
    <row r="565" ht="14.25" customHeight="1">
      <c r="A565" s="38"/>
      <c r="B565" s="38" t="s">
        <v>676</v>
      </c>
      <c r="C565" s="32" t="s">
        <v>534</v>
      </c>
      <c r="D565" s="34" t="s">
        <v>21</v>
      </c>
      <c r="E565" s="34">
        <v>1.0</v>
      </c>
      <c r="F565" s="210">
        <v>60.0</v>
      </c>
      <c r="G565" s="211">
        <v>20.0</v>
      </c>
      <c r="H565" s="38">
        <v>845.0</v>
      </c>
      <c r="I565" s="46">
        <v>0.2</v>
      </c>
      <c r="J565" s="38">
        <v>13520.0</v>
      </c>
      <c r="K565" s="38"/>
    </row>
    <row r="566" ht="14.25" customHeight="1">
      <c r="A566" s="38"/>
      <c r="B566" s="38" t="s">
        <v>677</v>
      </c>
      <c r="C566" s="32" t="s">
        <v>534</v>
      </c>
      <c r="D566" s="34" t="s">
        <v>21</v>
      </c>
      <c r="E566" s="34">
        <v>1.0</v>
      </c>
      <c r="F566" s="210">
        <v>60.0</v>
      </c>
      <c r="G566" s="211">
        <v>44.0</v>
      </c>
      <c r="H566" s="38">
        <v>845.0</v>
      </c>
      <c r="I566" s="46">
        <v>0.2</v>
      </c>
      <c r="J566" s="38">
        <v>29744.0</v>
      </c>
      <c r="K566" s="38"/>
    </row>
    <row r="567" ht="14.25" customHeight="1">
      <c r="A567" s="38"/>
      <c r="B567" s="38" t="s">
        <v>769</v>
      </c>
      <c r="C567" s="32" t="s">
        <v>534</v>
      </c>
      <c r="D567" s="34" t="s">
        <v>21</v>
      </c>
      <c r="E567" s="34">
        <v>1.0</v>
      </c>
      <c r="F567" s="210">
        <v>60.0</v>
      </c>
      <c r="G567" s="211">
        <v>19.0</v>
      </c>
      <c r="H567" s="38">
        <v>845.0</v>
      </c>
      <c r="I567" s="46">
        <v>0.2</v>
      </c>
      <c r="J567" s="38">
        <v>12844.0</v>
      </c>
      <c r="K567" s="38"/>
    </row>
    <row r="568" ht="14.25" customHeight="1">
      <c r="A568" s="38"/>
      <c r="B568" s="38" t="s">
        <v>681</v>
      </c>
      <c r="C568" s="32" t="s">
        <v>534</v>
      </c>
      <c r="D568" s="37" t="s">
        <v>21</v>
      </c>
      <c r="E568" s="34">
        <v>2.0</v>
      </c>
      <c r="F568" s="210">
        <v>60.0</v>
      </c>
      <c r="G568" s="211">
        <v>18.0</v>
      </c>
      <c r="H568" s="38">
        <v>695.0</v>
      </c>
      <c r="I568" s="46">
        <v>0.2</v>
      </c>
      <c r="J568" s="38">
        <v>10008.0</v>
      </c>
      <c r="K568" s="38"/>
    </row>
    <row r="569" ht="14.25" customHeight="1">
      <c r="A569" s="38"/>
      <c r="B569" s="38" t="s">
        <v>683</v>
      </c>
      <c r="C569" s="32" t="s">
        <v>534</v>
      </c>
      <c r="D569" s="37" t="s">
        <v>119</v>
      </c>
      <c r="E569" s="34">
        <v>2.0</v>
      </c>
      <c r="F569" s="210">
        <v>60.0</v>
      </c>
      <c r="G569" s="211">
        <v>60.0</v>
      </c>
      <c r="H569" s="38">
        <v>110.0</v>
      </c>
      <c r="I569" s="46">
        <v>0.2</v>
      </c>
      <c r="J569" s="38">
        <v>5280.0</v>
      </c>
      <c r="K569" s="38"/>
    </row>
    <row r="570" ht="14.25" customHeight="1">
      <c r="A570" s="38"/>
      <c r="B570" s="38" t="s">
        <v>685</v>
      </c>
      <c r="C570" s="32" t="s">
        <v>534</v>
      </c>
      <c r="D570" s="34" t="s">
        <v>21</v>
      </c>
      <c r="E570" s="34">
        <v>2.0</v>
      </c>
      <c r="F570" s="210">
        <v>60.0</v>
      </c>
      <c r="G570" s="211">
        <v>8.0</v>
      </c>
      <c r="H570" s="38">
        <v>1045.0</v>
      </c>
      <c r="I570" s="46">
        <v>0.2</v>
      </c>
      <c r="J570" s="38">
        <v>6688.0</v>
      </c>
      <c r="K570" s="38"/>
    </row>
    <row r="571" ht="14.25" customHeight="1">
      <c r="A571" s="38"/>
      <c r="B571" s="38" t="s">
        <v>688</v>
      </c>
      <c r="C571" s="32" t="s">
        <v>534</v>
      </c>
      <c r="D571" s="34" t="s">
        <v>21</v>
      </c>
      <c r="E571" s="34">
        <v>2.0</v>
      </c>
      <c r="F571" s="210">
        <v>60.0</v>
      </c>
      <c r="G571" s="211">
        <v>15.0</v>
      </c>
      <c r="H571" s="38">
        <v>1045.0</v>
      </c>
      <c r="I571" s="46">
        <v>0.2</v>
      </c>
      <c r="J571" s="38">
        <v>12540.0</v>
      </c>
      <c r="K571" s="38"/>
    </row>
    <row r="572" ht="14.25" customHeight="1">
      <c r="A572" s="38"/>
      <c r="B572" s="38" t="s">
        <v>704</v>
      </c>
      <c r="C572" s="32" t="s">
        <v>534</v>
      </c>
      <c r="D572" s="34" t="s">
        <v>21</v>
      </c>
      <c r="E572" s="34">
        <v>2.0</v>
      </c>
      <c r="F572" s="210">
        <v>60.0</v>
      </c>
      <c r="G572" s="211">
        <v>7.0</v>
      </c>
      <c r="H572" s="38">
        <v>345.0</v>
      </c>
      <c r="I572" s="46">
        <v>0.2</v>
      </c>
      <c r="J572" s="38">
        <v>1932.0</v>
      </c>
      <c r="K572" s="38"/>
    </row>
    <row r="573" ht="14.25" customHeight="1">
      <c r="A573" s="38"/>
      <c r="B573" s="38" t="s">
        <v>690</v>
      </c>
      <c r="C573" s="32" t="s">
        <v>534</v>
      </c>
      <c r="D573" s="37" t="s">
        <v>119</v>
      </c>
      <c r="E573" s="37">
        <v>3.0</v>
      </c>
      <c r="F573" s="210">
        <v>60.0</v>
      </c>
      <c r="G573" s="211">
        <v>60.0</v>
      </c>
      <c r="H573" s="38">
        <v>100.0</v>
      </c>
      <c r="I573" s="46">
        <v>0.2</v>
      </c>
      <c r="J573" s="38">
        <v>4800.0</v>
      </c>
      <c r="K573" s="38"/>
    </row>
    <row r="574" ht="14.25" customHeight="1">
      <c r="A574" s="38"/>
      <c r="B574" s="38" t="s">
        <v>691</v>
      </c>
      <c r="C574" s="32" t="s">
        <v>534</v>
      </c>
      <c r="D574" s="37" t="s">
        <v>119</v>
      </c>
      <c r="E574" s="37">
        <v>3.0</v>
      </c>
      <c r="F574" s="210">
        <v>60.0</v>
      </c>
      <c r="G574" s="211">
        <v>60.0</v>
      </c>
      <c r="H574" s="38">
        <v>100.0</v>
      </c>
      <c r="I574" s="46">
        <v>0.2</v>
      </c>
      <c r="J574" s="38">
        <v>4800.0</v>
      </c>
      <c r="K574" s="38"/>
    </row>
    <row r="575" ht="14.25" customHeight="1">
      <c r="A575" s="38"/>
      <c r="B575" s="38" t="s">
        <v>693</v>
      </c>
      <c r="C575" s="32" t="s">
        <v>534</v>
      </c>
      <c r="D575" s="37" t="s">
        <v>119</v>
      </c>
      <c r="E575" s="37">
        <v>3.0</v>
      </c>
      <c r="F575" s="210">
        <v>60.0</v>
      </c>
      <c r="G575" s="211">
        <v>60.0</v>
      </c>
      <c r="H575" s="38">
        <v>100.0</v>
      </c>
      <c r="I575" s="46">
        <v>0.2</v>
      </c>
      <c r="J575" s="38">
        <v>4800.0</v>
      </c>
      <c r="K575" s="38"/>
    </row>
    <row r="576" ht="14.25" customHeight="1">
      <c r="A576" s="38"/>
      <c r="B576" s="38" t="s">
        <v>695</v>
      </c>
      <c r="C576" s="32" t="s">
        <v>534</v>
      </c>
      <c r="D576" s="37" t="s">
        <v>119</v>
      </c>
      <c r="E576" s="37">
        <v>3.0</v>
      </c>
      <c r="F576" s="210">
        <v>60.0</v>
      </c>
      <c r="G576" s="211">
        <v>60.0</v>
      </c>
      <c r="H576" s="38">
        <v>100.0</v>
      </c>
      <c r="I576" s="46">
        <v>0.2</v>
      </c>
      <c r="J576" s="38">
        <v>4800.0</v>
      </c>
      <c r="K576" s="38"/>
    </row>
    <row r="577" ht="14.25" customHeight="1">
      <c r="A577" s="38"/>
      <c r="B577" s="38" t="s">
        <v>697</v>
      </c>
      <c r="C577" s="32" t="s">
        <v>534</v>
      </c>
      <c r="D577" s="37" t="s">
        <v>21</v>
      </c>
      <c r="E577" s="37">
        <v>3.0</v>
      </c>
      <c r="F577" s="210">
        <v>60.0</v>
      </c>
      <c r="G577" s="211">
        <v>2.0</v>
      </c>
      <c r="H577" s="38">
        <v>845.0</v>
      </c>
      <c r="I577" s="46">
        <v>0.2</v>
      </c>
      <c r="J577" s="38">
        <v>1352.0</v>
      </c>
      <c r="K577" s="38"/>
    </row>
    <row r="578" ht="14.25" customHeight="1">
      <c r="A578" s="38"/>
      <c r="B578" s="38" t="s">
        <v>708</v>
      </c>
      <c r="C578" s="32" t="s">
        <v>534</v>
      </c>
      <c r="D578" s="37" t="s">
        <v>21</v>
      </c>
      <c r="E578" s="37">
        <v>3.0</v>
      </c>
      <c r="F578" s="210">
        <v>60.0</v>
      </c>
      <c r="G578" s="211">
        <v>8.0</v>
      </c>
      <c r="H578" s="38">
        <v>645.0</v>
      </c>
      <c r="I578" s="46">
        <v>0.2</v>
      </c>
      <c r="J578" s="38">
        <v>4128.0</v>
      </c>
      <c r="K578" s="38"/>
    </row>
    <row r="579" ht="14.25" customHeight="1">
      <c r="A579" s="38"/>
      <c r="B579" s="38" t="s">
        <v>699</v>
      </c>
      <c r="C579" s="32" t="s">
        <v>534</v>
      </c>
      <c r="D579" s="37" t="s">
        <v>119</v>
      </c>
      <c r="E579" s="37">
        <v>3.0</v>
      </c>
      <c r="F579" s="210">
        <v>60.0</v>
      </c>
      <c r="G579" s="211">
        <v>60.0</v>
      </c>
      <c r="H579" s="38">
        <v>110.0</v>
      </c>
      <c r="I579" s="46">
        <v>0.2</v>
      </c>
      <c r="J579" s="38">
        <v>5280.0</v>
      </c>
      <c r="K579" s="38"/>
    </row>
    <row r="580" ht="14.25" customHeight="1">
      <c r="A580" s="38"/>
      <c r="B580" s="38" t="s">
        <v>700</v>
      </c>
      <c r="C580" s="32" t="s">
        <v>534</v>
      </c>
      <c r="D580" s="37" t="s">
        <v>21</v>
      </c>
      <c r="E580" s="37">
        <v>3.0</v>
      </c>
      <c r="F580" s="210">
        <v>60.0</v>
      </c>
      <c r="G580" s="211">
        <v>21.0</v>
      </c>
      <c r="H580" s="38">
        <v>795.0</v>
      </c>
      <c r="I580" s="46">
        <v>0.2</v>
      </c>
      <c r="J580" s="38">
        <v>13356.0</v>
      </c>
      <c r="K580" s="38"/>
    </row>
    <row r="581" ht="14.25" customHeight="1">
      <c r="A581" s="38"/>
      <c r="B581" s="38" t="s">
        <v>702</v>
      </c>
      <c r="C581" s="32" t="s">
        <v>534</v>
      </c>
      <c r="D581" s="34" t="s">
        <v>21</v>
      </c>
      <c r="E581" s="37">
        <v>3.0</v>
      </c>
      <c r="F581" s="210">
        <v>60.0</v>
      </c>
      <c r="G581" s="211">
        <v>3.0</v>
      </c>
      <c r="H581" s="38">
        <v>695.0</v>
      </c>
      <c r="I581" s="46">
        <v>0.2</v>
      </c>
      <c r="J581" s="38">
        <v>1668.0</v>
      </c>
      <c r="K581" s="38"/>
    </row>
    <row r="582" ht="14.25" customHeight="1">
      <c r="A582" s="38"/>
      <c r="B582" s="38" t="s">
        <v>533</v>
      </c>
      <c r="C582" s="32" t="s">
        <v>534</v>
      </c>
      <c r="D582" s="37" t="s">
        <v>119</v>
      </c>
      <c r="E582" s="37">
        <v>4.0</v>
      </c>
      <c r="F582" s="210">
        <v>40.0</v>
      </c>
      <c r="G582" s="211">
        <v>40.0</v>
      </c>
      <c r="H582" s="38">
        <v>100.0</v>
      </c>
      <c r="I582" s="46">
        <v>0.2</v>
      </c>
      <c r="J582" s="38">
        <v>3200.0</v>
      </c>
      <c r="K582" s="38"/>
    </row>
    <row r="583" ht="14.25" customHeight="1">
      <c r="A583" s="38"/>
      <c r="B583" s="38" t="s">
        <v>535</v>
      </c>
      <c r="C583" s="32" t="s">
        <v>534</v>
      </c>
      <c r="D583" s="37" t="s">
        <v>119</v>
      </c>
      <c r="E583" s="37">
        <v>4.0</v>
      </c>
      <c r="F583" s="210">
        <v>40.0</v>
      </c>
      <c r="G583" s="211">
        <v>40.0</v>
      </c>
      <c r="H583" s="38">
        <v>100.0</v>
      </c>
      <c r="I583" s="46">
        <v>0.2</v>
      </c>
      <c r="J583" s="38">
        <v>3200.0</v>
      </c>
      <c r="K583" s="38"/>
    </row>
    <row r="584" ht="14.25" customHeight="1">
      <c r="A584" s="38"/>
      <c r="B584" s="38" t="s">
        <v>536</v>
      </c>
      <c r="C584" s="32" t="s">
        <v>534</v>
      </c>
      <c r="D584" s="37" t="s">
        <v>119</v>
      </c>
      <c r="E584" s="37">
        <v>4.0</v>
      </c>
      <c r="F584" s="210">
        <v>40.0</v>
      </c>
      <c r="G584" s="211">
        <v>40.0</v>
      </c>
      <c r="H584" s="38">
        <v>100.0</v>
      </c>
      <c r="I584" s="46">
        <v>0.2</v>
      </c>
      <c r="J584" s="38">
        <v>3200.0</v>
      </c>
      <c r="K584" s="38"/>
    </row>
    <row r="585" ht="14.25" customHeight="1">
      <c r="A585" s="38"/>
      <c r="B585" s="38" t="s">
        <v>537</v>
      </c>
      <c r="C585" s="32" t="s">
        <v>534</v>
      </c>
      <c r="D585" s="37" t="s">
        <v>21</v>
      </c>
      <c r="E585" s="37">
        <v>4.0</v>
      </c>
      <c r="F585" s="210">
        <v>40.0</v>
      </c>
      <c r="G585" s="211">
        <v>40.0</v>
      </c>
      <c r="H585" s="38">
        <v>445.0</v>
      </c>
      <c r="I585" s="46">
        <v>0.2</v>
      </c>
      <c r="J585" s="38">
        <v>14240.0</v>
      </c>
      <c r="K585" s="38"/>
    </row>
    <row r="586" ht="14.25" customHeight="1">
      <c r="A586" s="38"/>
      <c r="B586" s="38" t="s">
        <v>538</v>
      </c>
      <c r="C586" s="32" t="s">
        <v>534</v>
      </c>
      <c r="D586" s="37" t="s">
        <v>21</v>
      </c>
      <c r="E586" s="37">
        <v>4.0</v>
      </c>
      <c r="F586" s="210">
        <v>40.0</v>
      </c>
      <c r="G586" s="211">
        <v>40.0</v>
      </c>
      <c r="H586" s="38">
        <v>445.0</v>
      </c>
      <c r="I586" s="46">
        <v>0.2</v>
      </c>
      <c r="J586" s="38">
        <v>14240.0</v>
      </c>
      <c r="K586" s="38"/>
    </row>
    <row r="587" ht="14.25" customHeight="1">
      <c r="A587" s="38"/>
      <c r="B587" s="38" t="s">
        <v>539</v>
      </c>
      <c r="C587" s="32" t="s">
        <v>534</v>
      </c>
      <c r="D587" s="37" t="s">
        <v>21</v>
      </c>
      <c r="E587" s="37">
        <v>4.0</v>
      </c>
      <c r="F587" s="210">
        <v>40.0</v>
      </c>
      <c r="G587" s="211">
        <v>40.0</v>
      </c>
      <c r="H587" s="38">
        <v>445.0</v>
      </c>
      <c r="I587" s="46">
        <v>0.2</v>
      </c>
      <c r="J587" s="38">
        <v>14240.0</v>
      </c>
      <c r="K587" s="38"/>
    </row>
    <row r="588" ht="14.25" customHeight="1">
      <c r="A588" s="38"/>
      <c r="B588" s="38" t="s">
        <v>540</v>
      </c>
      <c r="C588" s="32" t="s">
        <v>534</v>
      </c>
      <c r="D588" s="37" t="s">
        <v>21</v>
      </c>
      <c r="E588" s="37">
        <v>4.0</v>
      </c>
      <c r="F588" s="210">
        <v>40.0</v>
      </c>
      <c r="G588" s="211">
        <v>40.0</v>
      </c>
      <c r="H588" s="38">
        <v>445.0</v>
      </c>
      <c r="I588" s="46">
        <v>0.2</v>
      </c>
      <c r="J588" s="38">
        <v>14240.0</v>
      </c>
      <c r="K588" s="38"/>
    </row>
    <row r="589" ht="14.25" customHeight="1">
      <c r="A589" s="38"/>
      <c r="B589" s="38" t="s">
        <v>541</v>
      </c>
      <c r="C589" s="32" t="s">
        <v>534</v>
      </c>
      <c r="D589" s="37" t="s">
        <v>21</v>
      </c>
      <c r="E589" s="37">
        <v>4.0</v>
      </c>
      <c r="F589" s="210">
        <v>40.0</v>
      </c>
      <c r="G589" s="211">
        <v>40.0</v>
      </c>
      <c r="H589" s="38">
        <v>445.0</v>
      </c>
      <c r="I589" s="46">
        <v>0.2</v>
      </c>
      <c r="J589" s="38">
        <v>14240.0</v>
      </c>
      <c r="K589" s="38"/>
    </row>
    <row r="590" ht="14.25" customHeight="1">
      <c r="A590" s="38"/>
      <c r="B590" s="38" t="s">
        <v>712</v>
      </c>
      <c r="C590" s="32" t="s">
        <v>534</v>
      </c>
      <c r="D590" s="37" t="s">
        <v>21</v>
      </c>
      <c r="E590" s="37">
        <v>5.0</v>
      </c>
      <c r="F590" s="210">
        <v>40.0</v>
      </c>
      <c r="G590" s="211">
        <v>40.0</v>
      </c>
      <c r="H590" s="38">
        <v>110.0</v>
      </c>
      <c r="I590" s="46">
        <v>0.2</v>
      </c>
      <c r="J590" s="38">
        <v>3520.0</v>
      </c>
      <c r="K590" s="38"/>
    </row>
    <row r="591" ht="14.25" customHeight="1">
      <c r="A591" s="38"/>
      <c r="B591" s="38" t="s">
        <v>714</v>
      </c>
      <c r="C591" s="32" t="s">
        <v>534</v>
      </c>
      <c r="D591" s="37" t="s">
        <v>21</v>
      </c>
      <c r="E591" s="37">
        <v>5.0</v>
      </c>
      <c r="F591" s="210">
        <v>40.0</v>
      </c>
      <c r="G591" s="211">
        <v>27.0</v>
      </c>
      <c r="H591" s="38">
        <v>795.0</v>
      </c>
      <c r="I591" s="46">
        <v>0.2</v>
      </c>
      <c r="J591" s="38">
        <v>17172.0</v>
      </c>
      <c r="K591" s="38"/>
    </row>
    <row r="592" ht="14.25" customHeight="1">
      <c r="A592" s="38"/>
      <c r="B592" s="38" t="s">
        <v>716</v>
      </c>
      <c r="C592" s="32" t="s">
        <v>534</v>
      </c>
      <c r="D592" s="37" t="s">
        <v>119</v>
      </c>
      <c r="E592" s="37">
        <v>5.0</v>
      </c>
      <c r="F592" s="210">
        <v>40.0</v>
      </c>
      <c r="G592" s="211">
        <v>40.0</v>
      </c>
      <c r="H592" s="38">
        <v>100.0</v>
      </c>
      <c r="I592" s="46">
        <v>0.2</v>
      </c>
      <c r="J592" s="38">
        <v>3200.0</v>
      </c>
      <c r="K592" s="38"/>
    </row>
    <row r="593" ht="14.25" customHeight="1">
      <c r="A593" s="38"/>
      <c r="B593" s="38" t="s">
        <v>718</v>
      </c>
      <c r="C593" s="32" t="s">
        <v>534</v>
      </c>
      <c r="D593" s="37" t="s">
        <v>21</v>
      </c>
      <c r="E593" s="37">
        <v>5.0</v>
      </c>
      <c r="F593" s="210">
        <v>40.0</v>
      </c>
      <c r="G593" s="211">
        <v>28.0</v>
      </c>
      <c r="H593" s="38">
        <v>795.0</v>
      </c>
      <c r="I593" s="46">
        <v>0.2</v>
      </c>
      <c r="J593" s="38">
        <v>17808.0</v>
      </c>
      <c r="K593" s="38"/>
    </row>
    <row r="594" ht="14.25" customHeight="1">
      <c r="A594" s="38"/>
      <c r="B594" s="38" t="s">
        <v>721</v>
      </c>
      <c r="C594" s="32" t="s">
        <v>534</v>
      </c>
      <c r="D594" s="37" t="s">
        <v>119</v>
      </c>
      <c r="E594" s="37">
        <v>5.0</v>
      </c>
      <c r="F594" s="210">
        <v>40.0</v>
      </c>
      <c r="G594" s="211">
        <v>40.0</v>
      </c>
      <c r="H594" s="38">
        <v>145.0</v>
      </c>
      <c r="I594" s="46">
        <v>0.2</v>
      </c>
      <c r="J594" s="38">
        <v>4640.0</v>
      </c>
      <c r="K594" s="38"/>
    </row>
    <row r="595" ht="14.25" customHeight="1">
      <c r="A595" s="38"/>
      <c r="B595" s="38" t="s">
        <v>723</v>
      </c>
      <c r="C595" s="32" t="s">
        <v>534</v>
      </c>
      <c r="D595" s="37" t="s">
        <v>21</v>
      </c>
      <c r="E595" s="37">
        <v>5.0</v>
      </c>
      <c r="F595" s="210">
        <v>40.0</v>
      </c>
      <c r="G595" s="211">
        <v>40.0</v>
      </c>
      <c r="H595" s="38">
        <v>255.55</v>
      </c>
      <c r="I595" s="46">
        <v>0.2</v>
      </c>
      <c r="J595" s="38">
        <v>8177.6</v>
      </c>
      <c r="K595" s="38"/>
    </row>
    <row r="596" ht="14.25" customHeight="1">
      <c r="A596" s="38"/>
      <c r="B596" s="38" t="s">
        <v>725</v>
      </c>
      <c r="C596" s="32" t="s">
        <v>534</v>
      </c>
      <c r="D596" s="37" t="s">
        <v>21</v>
      </c>
      <c r="E596" s="37">
        <v>5.0</v>
      </c>
      <c r="F596" s="210">
        <v>40.0</v>
      </c>
      <c r="G596" s="211">
        <v>40.0</v>
      </c>
      <c r="H596" s="38">
        <v>195.0</v>
      </c>
      <c r="I596" s="46">
        <v>0.2</v>
      </c>
      <c r="J596" s="38">
        <v>6240.0</v>
      </c>
      <c r="K596" s="38"/>
    </row>
    <row r="597" ht="14.25" customHeight="1">
      <c r="A597" s="38"/>
      <c r="B597" s="38" t="s">
        <v>727</v>
      </c>
      <c r="C597" s="32" t="s">
        <v>534</v>
      </c>
      <c r="D597" s="37" t="s">
        <v>21</v>
      </c>
      <c r="E597" s="37">
        <v>5.0</v>
      </c>
      <c r="F597" s="210">
        <v>40.0</v>
      </c>
      <c r="G597" s="211">
        <v>40.0</v>
      </c>
      <c r="H597" s="38">
        <v>110.0</v>
      </c>
      <c r="I597" s="46">
        <v>0.2</v>
      </c>
      <c r="J597" s="38">
        <v>3520.0</v>
      </c>
      <c r="K597" s="38"/>
    </row>
    <row r="598" ht="14.25" customHeight="1">
      <c r="A598" s="38"/>
      <c r="B598" s="38" t="s">
        <v>728</v>
      </c>
      <c r="C598" s="32" t="s">
        <v>534</v>
      </c>
      <c r="D598" s="37" t="s">
        <v>119</v>
      </c>
      <c r="E598" s="37">
        <v>5.0</v>
      </c>
      <c r="F598" s="210">
        <v>40.0</v>
      </c>
      <c r="G598" s="211">
        <v>40.0</v>
      </c>
      <c r="H598" s="38">
        <v>125.0</v>
      </c>
      <c r="I598" s="46">
        <v>0.2</v>
      </c>
      <c r="J598" s="38">
        <v>4000.0</v>
      </c>
      <c r="K598" s="38"/>
    </row>
    <row r="599" ht="14.25" customHeight="1">
      <c r="A599" s="38"/>
      <c r="B599" s="38" t="s">
        <v>729</v>
      </c>
      <c r="C599" s="32" t="s">
        <v>534</v>
      </c>
      <c r="D599" s="174" t="s">
        <v>119</v>
      </c>
      <c r="E599" s="37">
        <v>5.0</v>
      </c>
      <c r="F599" s="210">
        <v>40.0</v>
      </c>
      <c r="G599" s="211">
        <v>40.0</v>
      </c>
      <c r="H599" s="38">
        <v>125.0</v>
      </c>
      <c r="I599" s="46">
        <v>0.2</v>
      </c>
      <c r="J599" s="38">
        <v>4000.0</v>
      </c>
      <c r="K599" s="38"/>
    </row>
    <row r="600" ht="14.25" customHeight="1">
      <c r="A600" s="38"/>
      <c r="B600" s="38" t="s">
        <v>563</v>
      </c>
      <c r="C600" s="32" t="s">
        <v>534</v>
      </c>
      <c r="D600" s="37" t="s">
        <v>21</v>
      </c>
      <c r="E600" s="37">
        <v>6.0</v>
      </c>
      <c r="F600" s="210">
        <v>40.0</v>
      </c>
      <c r="G600" s="211">
        <v>40.0</v>
      </c>
      <c r="H600" s="38">
        <v>595.0</v>
      </c>
      <c r="I600" s="46">
        <v>0.2</v>
      </c>
      <c r="J600" s="38">
        <v>19040.0</v>
      </c>
      <c r="K600" s="38"/>
    </row>
    <row r="601" ht="14.25" customHeight="1">
      <c r="A601" s="38"/>
      <c r="B601" s="38" t="s">
        <v>234</v>
      </c>
      <c r="C601" s="32" t="s">
        <v>534</v>
      </c>
      <c r="D601" s="37" t="s">
        <v>21</v>
      </c>
      <c r="E601" s="37">
        <v>6.0</v>
      </c>
      <c r="F601" s="210">
        <v>40.0</v>
      </c>
      <c r="G601" s="211">
        <v>40.0</v>
      </c>
      <c r="H601" s="38">
        <v>595.0</v>
      </c>
      <c r="I601" s="46">
        <v>0.2</v>
      </c>
      <c r="J601" s="38">
        <v>19040.0</v>
      </c>
      <c r="K601" s="38"/>
    </row>
    <row r="602" ht="14.25" customHeight="1">
      <c r="A602" s="38"/>
      <c r="B602" s="38" t="s">
        <v>730</v>
      </c>
      <c r="C602" s="32" t="s">
        <v>534</v>
      </c>
      <c r="D602" s="37" t="s">
        <v>21</v>
      </c>
      <c r="E602" s="37">
        <v>6.0</v>
      </c>
      <c r="F602" s="210">
        <v>40.0</v>
      </c>
      <c r="G602" s="211">
        <v>40.0</v>
      </c>
      <c r="H602" s="38">
        <v>595.0</v>
      </c>
      <c r="I602" s="46">
        <v>0.2</v>
      </c>
      <c r="J602" s="38">
        <v>19040.0</v>
      </c>
      <c r="K602" s="38"/>
    </row>
    <row r="603" ht="14.25" customHeight="1">
      <c r="A603" s="38"/>
      <c r="B603" s="38" t="s">
        <v>731</v>
      </c>
      <c r="C603" s="32" t="s">
        <v>534</v>
      </c>
      <c r="D603" s="37" t="s">
        <v>21</v>
      </c>
      <c r="E603" s="37">
        <v>6.0</v>
      </c>
      <c r="F603" s="210">
        <v>40.0</v>
      </c>
      <c r="G603" s="211">
        <v>40.0</v>
      </c>
      <c r="H603" s="38">
        <v>595.0</v>
      </c>
      <c r="I603" s="46">
        <v>0.2</v>
      </c>
      <c r="J603" s="38">
        <v>19040.0</v>
      </c>
      <c r="K603" s="38"/>
    </row>
    <row r="604" ht="14.25" customHeight="1">
      <c r="A604" s="38"/>
      <c r="B604" s="38" t="s">
        <v>732</v>
      </c>
      <c r="C604" s="32" t="s">
        <v>534</v>
      </c>
      <c r="D604" s="37" t="s">
        <v>21</v>
      </c>
      <c r="E604" s="37">
        <v>6.0</v>
      </c>
      <c r="F604" s="210">
        <v>40.0</v>
      </c>
      <c r="G604" s="211">
        <v>40.0</v>
      </c>
      <c r="H604" s="38">
        <v>595.0</v>
      </c>
      <c r="I604" s="46">
        <v>0.2</v>
      </c>
      <c r="J604" s="38">
        <v>19040.0</v>
      </c>
      <c r="K604" s="38"/>
    </row>
    <row r="605" ht="14.25" customHeight="1">
      <c r="A605" s="38"/>
      <c r="B605" s="38" t="s">
        <v>733</v>
      </c>
      <c r="C605" s="32" t="s">
        <v>534</v>
      </c>
      <c r="D605" s="37" t="s">
        <v>21</v>
      </c>
      <c r="E605" s="37">
        <v>6.0</v>
      </c>
      <c r="F605" s="210">
        <v>40.0</v>
      </c>
      <c r="G605" s="211">
        <v>40.0</v>
      </c>
      <c r="H605" s="38">
        <v>595.0</v>
      </c>
      <c r="I605" s="46">
        <v>0.2</v>
      </c>
      <c r="J605" s="38">
        <v>19040.0</v>
      </c>
      <c r="K605" s="38"/>
    </row>
    <row r="606" ht="14.25" customHeight="1">
      <c r="A606" s="38"/>
      <c r="B606" s="38" t="s">
        <v>734</v>
      </c>
      <c r="C606" s="32" t="s">
        <v>534</v>
      </c>
      <c r="D606" s="37" t="s">
        <v>21</v>
      </c>
      <c r="E606" s="37">
        <v>6.0</v>
      </c>
      <c r="F606" s="210">
        <v>40.0</v>
      </c>
      <c r="G606" s="211">
        <v>40.0</v>
      </c>
      <c r="H606" s="38">
        <v>345.0</v>
      </c>
      <c r="I606" s="46">
        <v>0.2</v>
      </c>
      <c r="J606" s="38">
        <v>11040.0</v>
      </c>
      <c r="K606" s="38"/>
    </row>
    <row r="607" ht="14.25" customHeight="1">
      <c r="A607" s="38"/>
      <c r="B607" s="38" t="s">
        <v>736</v>
      </c>
      <c r="C607" s="32" t="s">
        <v>534</v>
      </c>
      <c r="D607" s="37" t="s">
        <v>21</v>
      </c>
      <c r="E607" s="37">
        <v>6.0</v>
      </c>
      <c r="F607" s="210">
        <v>40.0</v>
      </c>
      <c r="G607" s="211">
        <v>40.0</v>
      </c>
      <c r="H607" s="38">
        <v>345.0</v>
      </c>
      <c r="I607" s="46">
        <v>0.2</v>
      </c>
      <c r="J607" s="38">
        <v>11040.0</v>
      </c>
      <c r="K607" s="38"/>
    </row>
    <row r="608" ht="14.25" customHeight="1">
      <c r="A608" s="38"/>
      <c r="B608" s="38" t="s">
        <v>738</v>
      </c>
      <c r="C608" s="32" t="s">
        <v>534</v>
      </c>
      <c r="D608" s="37" t="s">
        <v>21</v>
      </c>
      <c r="E608" s="37">
        <v>6.0</v>
      </c>
      <c r="F608" s="210">
        <v>40.0</v>
      </c>
      <c r="G608" s="211">
        <v>40.0</v>
      </c>
      <c r="H608" s="38">
        <v>595.0</v>
      </c>
      <c r="I608" s="46">
        <v>0.2</v>
      </c>
      <c r="J608" s="38">
        <v>19040.0</v>
      </c>
      <c r="K608" s="38"/>
    </row>
    <row r="609" ht="14.25" customHeight="1">
      <c r="A609" s="38"/>
      <c r="B609" s="38" t="s">
        <v>739</v>
      </c>
      <c r="C609" s="32" t="s">
        <v>534</v>
      </c>
      <c r="D609" s="37" t="s">
        <v>21</v>
      </c>
      <c r="E609" s="37">
        <v>6.0</v>
      </c>
      <c r="F609" s="210">
        <v>40.0</v>
      </c>
      <c r="G609" s="211">
        <v>40.0</v>
      </c>
      <c r="H609" s="38">
        <v>595.0</v>
      </c>
      <c r="I609" s="46">
        <v>0.2</v>
      </c>
      <c r="J609" s="38">
        <v>19040.0</v>
      </c>
      <c r="K609" s="38"/>
    </row>
    <row r="610" ht="14.25" customHeight="1">
      <c r="A610" s="38"/>
      <c r="B610" s="38" t="s">
        <v>740</v>
      </c>
      <c r="C610" s="32" t="s">
        <v>534</v>
      </c>
      <c r="D610" s="37" t="s">
        <v>21</v>
      </c>
      <c r="E610" s="37">
        <v>6.0</v>
      </c>
      <c r="F610" s="210">
        <v>40.0</v>
      </c>
      <c r="G610" s="211">
        <v>40.0</v>
      </c>
      <c r="H610" s="38">
        <v>595.0</v>
      </c>
      <c r="I610" s="46">
        <v>0.2</v>
      </c>
      <c r="J610" s="38">
        <v>19040.0</v>
      </c>
      <c r="K610" s="38"/>
    </row>
    <row r="611" ht="14.25" customHeight="1">
      <c r="A611" s="38"/>
      <c r="B611" s="38" t="s">
        <v>741</v>
      </c>
      <c r="C611" s="32" t="s">
        <v>534</v>
      </c>
      <c r="D611" s="37" t="s">
        <v>119</v>
      </c>
      <c r="E611" s="37">
        <v>6.0</v>
      </c>
      <c r="F611" s="210">
        <v>40.0</v>
      </c>
      <c r="G611" s="211">
        <v>40.0</v>
      </c>
      <c r="H611" s="38">
        <v>100.0</v>
      </c>
      <c r="I611" s="46">
        <v>0.2</v>
      </c>
      <c r="J611" s="38">
        <v>3200.0</v>
      </c>
      <c r="K611" s="38"/>
    </row>
    <row r="612" ht="14.25" customHeight="1">
      <c r="A612" s="38"/>
      <c r="B612" s="38" t="s">
        <v>742</v>
      </c>
      <c r="C612" s="32" t="s">
        <v>534</v>
      </c>
      <c r="D612" s="37" t="s">
        <v>21</v>
      </c>
      <c r="E612" s="37">
        <v>6.0</v>
      </c>
      <c r="F612" s="210">
        <v>40.0</v>
      </c>
      <c r="G612" s="211">
        <v>40.0</v>
      </c>
      <c r="H612" s="38">
        <v>345.0</v>
      </c>
      <c r="I612" s="46">
        <v>0.2</v>
      </c>
      <c r="J612" s="38">
        <v>11040.0</v>
      </c>
      <c r="K612" s="38"/>
    </row>
    <row r="613" ht="14.25" customHeight="1">
      <c r="A613" s="38"/>
      <c r="B613" s="38" t="s">
        <v>743</v>
      </c>
      <c r="C613" s="32" t="s">
        <v>534</v>
      </c>
      <c r="D613" s="37" t="s">
        <v>119</v>
      </c>
      <c r="E613" s="37">
        <v>6.0</v>
      </c>
      <c r="F613" s="210">
        <v>40.0</v>
      </c>
      <c r="G613" s="211">
        <v>40.0</v>
      </c>
      <c r="H613" s="38">
        <v>125.0</v>
      </c>
      <c r="I613" s="46">
        <v>0.2</v>
      </c>
      <c r="J613" s="38">
        <v>4000.0</v>
      </c>
      <c r="K613" s="38"/>
    </row>
    <row r="614" ht="14.25" customHeight="1">
      <c r="A614" s="38"/>
      <c r="B614" s="38" t="s">
        <v>745</v>
      </c>
      <c r="C614" s="32" t="s">
        <v>534</v>
      </c>
      <c r="D614" s="37" t="s">
        <v>119</v>
      </c>
      <c r="E614" s="37">
        <v>6.0</v>
      </c>
      <c r="F614" s="210">
        <v>40.0</v>
      </c>
      <c r="G614" s="211">
        <v>40.0</v>
      </c>
      <c r="H614" s="38">
        <v>125.0</v>
      </c>
      <c r="I614" s="46">
        <v>0.2</v>
      </c>
      <c r="J614" s="38">
        <v>4000.0</v>
      </c>
      <c r="K614" s="38"/>
    </row>
    <row r="615" ht="14.25" customHeight="1">
      <c r="A615" s="38"/>
      <c r="B615" s="38" t="s">
        <v>746</v>
      </c>
      <c r="C615" s="32" t="s">
        <v>534</v>
      </c>
      <c r="D615" s="37" t="s">
        <v>119</v>
      </c>
      <c r="E615" s="37">
        <v>6.0</v>
      </c>
      <c r="F615" s="210">
        <v>40.0</v>
      </c>
      <c r="G615" s="211">
        <v>40.0</v>
      </c>
      <c r="H615" s="38">
        <v>125.0</v>
      </c>
      <c r="I615" s="46">
        <v>0.2</v>
      </c>
      <c r="J615" s="38">
        <v>4000.0</v>
      </c>
      <c r="K615" s="38"/>
    </row>
    <row r="616" ht="14.25" customHeight="1">
      <c r="A616" s="38"/>
      <c r="B616" s="38" t="s">
        <v>747</v>
      </c>
      <c r="C616" s="32" t="s">
        <v>534</v>
      </c>
      <c r="D616" s="37" t="s">
        <v>119</v>
      </c>
      <c r="E616" s="37">
        <v>6.0</v>
      </c>
      <c r="F616" s="210">
        <v>40.0</v>
      </c>
      <c r="G616" s="211">
        <v>40.0</v>
      </c>
      <c r="H616" s="38">
        <v>125.0</v>
      </c>
      <c r="I616" s="46">
        <v>0.2</v>
      </c>
      <c r="J616" s="38">
        <v>4000.0</v>
      </c>
      <c r="K616" s="38"/>
    </row>
    <row r="617" ht="14.25" customHeight="1">
      <c r="A617" s="38"/>
      <c r="B617" s="38" t="s">
        <v>748</v>
      </c>
      <c r="C617" s="32" t="s">
        <v>534</v>
      </c>
      <c r="D617" s="37" t="s">
        <v>119</v>
      </c>
      <c r="E617" s="37">
        <v>6.0</v>
      </c>
      <c r="F617" s="210">
        <v>40.0</v>
      </c>
      <c r="G617" s="211">
        <v>40.0</v>
      </c>
      <c r="H617" s="38">
        <v>125.0</v>
      </c>
      <c r="I617" s="46">
        <v>0.2</v>
      </c>
      <c r="J617" s="38">
        <v>4000.0</v>
      </c>
      <c r="K617" s="38"/>
    </row>
    <row r="618" ht="14.25" customHeight="1">
      <c r="A618" s="38"/>
      <c r="B618" s="38" t="s">
        <v>749</v>
      </c>
      <c r="C618" s="32" t="s">
        <v>534</v>
      </c>
      <c r="D618" s="37" t="s">
        <v>119</v>
      </c>
      <c r="E618" s="37">
        <v>6.0</v>
      </c>
      <c r="F618" s="210">
        <v>40.0</v>
      </c>
      <c r="G618" s="211">
        <v>40.0</v>
      </c>
      <c r="H618" s="38">
        <v>125.0</v>
      </c>
      <c r="I618" s="46">
        <v>0.2</v>
      </c>
      <c r="J618" s="38">
        <v>4000.0</v>
      </c>
      <c r="K618" s="38"/>
    </row>
    <row r="619" ht="14.25" customHeight="1">
      <c r="A619" s="38"/>
      <c r="B619" s="38" t="s">
        <v>750</v>
      </c>
      <c r="C619" s="32" t="s">
        <v>534</v>
      </c>
      <c r="D619" s="37" t="s">
        <v>119</v>
      </c>
      <c r="E619" s="37">
        <v>6.0</v>
      </c>
      <c r="F619" s="210">
        <v>40.0</v>
      </c>
      <c r="G619" s="211">
        <v>40.0</v>
      </c>
      <c r="H619" s="38">
        <v>125.0</v>
      </c>
      <c r="I619" s="46">
        <v>0.2</v>
      </c>
      <c r="J619" s="38">
        <v>4000.0</v>
      </c>
      <c r="K619" s="38"/>
    </row>
    <row r="620" ht="14.25" customHeight="1">
      <c r="A620" s="38"/>
      <c r="B620" s="38" t="s">
        <v>751</v>
      </c>
      <c r="C620" s="32" t="s">
        <v>534</v>
      </c>
      <c r="D620" s="37" t="s">
        <v>119</v>
      </c>
      <c r="E620" s="37">
        <v>6.0</v>
      </c>
      <c r="F620" s="210">
        <v>40.0</v>
      </c>
      <c r="G620" s="211">
        <v>40.0</v>
      </c>
      <c r="H620" s="38">
        <v>125.0</v>
      </c>
      <c r="I620" s="46">
        <v>0.2</v>
      </c>
      <c r="J620" s="38">
        <v>4000.0</v>
      </c>
      <c r="K620" s="38"/>
    </row>
    <row r="621" ht="14.25" customHeight="1">
      <c r="A621" s="38"/>
      <c r="B621" s="38" t="s">
        <v>752</v>
      </c>
      <c r="C621" s="32" t="s">
        <v>534</v>
      </c>
      <c r="D621" s="37" t="s">
        <v>119</v>
      </c>
      <c r="E621" s="37">
        <v>6.0</v>
      </c>
      <c r="F621" s="210">
        <v>40.0</v>
      </c>
      <c r="G621" s="211">
        <v>40.0</v>
      </c>
      <c r="H621" s="38">
        <v>125.0</v>
      </c>
      <c r="I621" s="46">
        <v>0.2</v>
      </c>
      <c r="J621" s="38">
        <v>4000.0</v>
      </c>
      <c r="K621" s="38"/>
    </row>
    <row r="622" ht="14.25" customHeight="1">
      <c r="A622" s="38"/>
      <c r="B622" s="38" t="s">
        <v>753</v>
      </c>
      <c r="C622" s="32" t="s">
        <v>534</v>
      </c>
      <c r="D622" s="37" t="s">
        <v>21</v>
      </c>
      <c r="E622" s="37">
        <v>6.0</v>
      </c>
      <c r="F622" s="210">
        <v>40.0</v>
      </c>
      <c r="G622" s="211">
        <v>40.0</v>
      </c>
      <c r="H622" s="38">
        <v>545.0</v>
      </c>
      <c r="I622" s="46">
        <v>0.2</v>
      </c>
      <c r="J622" s="38">
        <v>17440.0</v>
      </c>
      <c r="K622" s="38"/>
    </row>
    <row r="623" ht="14.25" customHeight="1">
      <c r="A623" s="38"/>
      <c r="B623" s="38" t="s">
        <v>754</v>
      </c>
      <c r="C623" s="32" t="s">
        <v>534</v>
      </c>
      <c r="D623" s="37" t="s">
        <v>21</v>
      </c>
      <c r="E623" s="37">
        <v>6.0</v>
      </c>
      <c r="F623" s="210">
        <v>40.0</v>
      </c>
      <c r="G623" s="211">
        <v>3.0</v>
      </c>
      <c r="H623" s="38">
        <v>695.0</v>
      </c>
      <c r="I623" s="46">
        <v>0.2</v>
      </c>
      <c r="J623" s="38">
        <v>1668.0</v>
      </c>
      <c r="K623" s="38"/>
    </row>
    <row r="624" ht="14.25" customHeight="1">
      <c r="A624" s="38"/>
      <c r="B624" s="38" t="s">
        <v>755</v>
      </c>
      <c r="C624" s="32" t="s">
        <v>534</v>
      </c>
      <c r="D624" s="37" t="s">
        <v>21</v>
      </c>
      <c r="E624" s="37">
        <v>6.0</v>
      </c>
      <c r="F624" s="210">
        <v>40.0</v>
      </c>
      <c r="G624" s="211">
        <v>37.0</v>
      </c>
      <c r="H624" s="38">
        <v>695.0</v>
      </c>
      <c r="I624" s="46">
        <v>0.2</v>
      </c>
      <c r="J624" s="38">
        <v>20572.0</v>
      </c>
      <c r="K624" s="38"/>
    </row>
    <row r="625" ht="14.25" customHeight="1">
      <c r="A625" s="38"/>
      <c r="B625" s="38" t="s">
        <v>756</v>
      </c>
      <c r="C625" s="32" t="s">
        <v>534</v>
      </c>
      <c r="D625" s="37" t="s">
        <v>21</v>
      </c>
      <c r="E625" s="37">
        <v>6.0</v>
      </c>
      <c r="F625" s="210">
        <v>40.0</v>
      </c>
      <c r="G625" s="211">
        <v>40.0</v>
      </c>
      <c r="H625" s="38">
        <v>195.0</v>
      </c>
      <c r="I625" s="46">
        <v>0.2</v>
      </c>
      <c r="J625" s="38">
        <v>6240.0</v>
      </c>
      <c r="K625" s="38"/>
    </row>
    <row r="626" ht="14.25" customHeight="1">
      <c r="A626" s="38"/>
      <c r="B626" s="38" t="s">
        <v>757</v>
      </c>
      <c r="C626" s="32" t="s">
        <v>534</v>
      </c>
      <c r="D626" s="37" t="s">
        <v>21</v>
      </c>
      <c r="E626" s="37">
        <v>6.0</v>
      </c>
      <c r="F626" s="210">
        <v>40.0</v>
      </c>
      <c r="G626" s="211">
        <v>40.0</v>
      </c>
      <c r="H626" s="38">
        <v>195.0</v>
      </c>
      <c r="I626" s="46">
        <v>0.2</v>
      </c>
      <c r="J626" s="38">
        <v>6240.0</v>
      </c>
      <c r="K626" s="38"/>
    </row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J1"/>
    <mergeCell ref="A2:G2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5.14"/>
    <col customWidth="1" min="3" max="3" width="14.71"/>
    <col customWidth="1" min="4" max="4" width="13.86"/>
    <col customWidth="1" min="5" max="5" width="10.29"/>
    <col customWidth="1" min="6" max="6" width="17.0"/>
    <col customWidth="1" min="7" max="7" width="15.86"/>
    <col customWidth="1" min="8" max="8" width="13.71"/>
    <col customWidth="1" min="9" max="9" width="18.0"/>
    <col customWidth="1" min="10" max="10" width="16.86"/>
    <col customWidth="1" min="11" max="11" width="13.29"/>
    <col customWidth="1" min="12" max="13" width="9.14"/>
    <col customWidth="1" min="14" max="14" width="8.86"/>
    <col customWidth="1" min="15" max="26" width="9.14"/>
  </cols>
  <sheetData>
    <row r="1" ht="26.25" customHeight="1">
      <c r="A1" s="1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4.25" customHeight="1">
      <c r="A2" s="11"/>
      <c r="B2" s="14"/>
      <c r="C2" s="14"/>
      <c r="D2" s="14"/>
      <c r="E2" s="14"/>
      <c r="F2" s="14"/>
      <c r="G2" s="14"/>
      <c r="H2" s="14"/>
      <c r="I2" s="14"/>
      <c r="J2" s="14"/>
      <c r="K2" s="15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9.25" customHeight="1">
      <c r="A3" s="20" t="s">
        <v>2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10</v>
      </c>
      <c r="H3" s="20" t="s">
        <v>12</v>
      </c>
      <c r="I3" s="20" t="s">
        <v>15</v>
      </c>
      <c r="J3" s="20" t="s">
        <v>17</v>
      </c>
      <c r="K3" s="20" t="s">
        <v>18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5.0" customHeight="1">
      <c r="A4" s="35">
        <v>1.0</v>
      </c>
      <c r="B4" s="36" t="s">
        <v>19</v>
      </c>
      <c r="C4" s="34" t="s">
        <v>20</v>
      </c>
      <c r="D4" s="34" t="s">
        <v>21</v>
      </c>
      <c r="E4" s="34">
        <v>6.0</v>
      </c>
      <c r="F4" s="34">
        <v>40.0</v>
      </c>
      <c r="G4" s="37" t="s">
        <v>22</v>
      </c>
      <c r="H4" s="37">
        <v>1250.0</v>
      </c>
      <c r="I4" s="40">
        <v>0.02</v>
      </c>
      <c r="J4" s="37">
        <f t="shared" ref="J4:J567" si="1">(H4*F4)*I4</f>
        <v>1000</v>
      </c>
      <c r="K4" s="47">
        <f t="shared" ref="K4:K567" si="2">H4*F4-J4</f>
        <v>49000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4.25" customHeight="1">
      <c r="A5" s="50">
        <v>2.0</v>
      </c>
      <c r="B5" s="34" t="s">
        <v>23</v>
      </c>
      <c r="C5" s="34" t="s">
        <v>24</v>
      </c>
      <c r="D5" s="34" t="s">
        <v>21</v>
      </c>
      <c r="E5" s="34">
        <v>3.0</v>
      </c>
      <c r="F5" s="34">
        <v>60.0</v>
      </c>
      <c r="G5" s="37" t="s">
        <v>22</v>
      </c>
      <c r="H5" s="37">
        <v>500.0</v>
      </c>
      <c r="I5" s="40">
        <v>0.2</v>
      </c>
      <c r="J5" s="37">
        <f t="shared" si="1"/>
        <v>6000</v>
      </c>
      <c r="K5" s="47">
        <f t="shared" si="2"/>
        <v>24000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5.0" customHeight="1">
      <c r="A6" s="50">
        <v>3.0</v>
      </c>
      <c r="B6" s="37" t="s">
        <v>25</v>
      </c>
      <c r="C6" s="37" t="s">
        <v>26</v>
      </c>
      <c r="D6" s="37" t="s">
        <v>21</v>
      </c>
      <c r="E6" s="37">
        <v>5.0</v>
      </c>
      <c r="F6" s="37">
        <v>40.0</v>
      </c>
      <c r="G6" s="37" t="s">
        <v>22</v>
      </c>
      <c r="H6" s="37">
        <v>500.0</v>
      </c>
      <c r="I6" s="40">
        <v>0.2</v>
      </c>
      <c r="J6" s="37">
        <f t="shared" si="1"/>
        <v>4000</v>
      </c>
      <c r="K6" s="47">
        <f t="shared" si="2"/>
        <v>16000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4.25" customHeight="1">
      <c r="A7" s="50">
        <v>4.0</v>
      </c>
      <c r="B7" s="61" t="s">
        <v>27</v>
      </c>
      <c r="C7" s="37" t="s">
        <v>28</v>
      </c>
      <c r="D7" s="37" t="s">
        <v>30</v>
      </c>
      <c r="E7" s="37">
        <v>3.0</v>
      </c>
      <c r="F7" s="37">
        <v>60.0</v>
      </c>
      <c r="G7" s="37" t="s">
        <v>22</v>
      </c>
      <c r="H7" s="61">
        <v>230.0</v>
      </c>
      <c r="I7" s="62">
        <v>0.225</v>
      </c>
      <c r="J7" s="37">
        <f t="shared" si="1"/>
        <v>3105</v>
      </c>
      <c r="K7" s="47">
        <f t="shared" si="2"/>
        <v>10695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5.0" customHeight="1">
      <c r="A8" s="50">
        <v>5.0</v>
      </c>
      <c r="B8" s="61" t="s">
        <v>29</v>
      </c>
      <c r="C8" s="37" t="s">
        <v>28</v>
      </c>
      <c r="D8" s="37" t="s">
        <v>21</v>
      </c>
      <c r="E8" s="37">
        <v>6.0</v>
      </c>
      <c r="F8" s="37">
        <v>40.0</v>
      </c>
      <c r="G8" s="37" t="s">
        <v>22</v>
      </c>
      <c r="H8" s="61">
        <v>415.0</v>
      </c>
      <c r="I8" s="62">
        <v>0.225</v>
      </c>
      <c r="J8" s="37">
        <f t="shared" si="1"/>
        <v>3735</v>
      </c>
      <c r="K8" s="47">
        <f t="shared" si="2"/>
        <v>12865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5.0" customHeight="1">
      <c r="A9" s="50">
        <v>6.0</v>
      </c>
      <c r="B9" s="61" t="s">
        <v>31</v>
      </c>
      <c r="C9" s="37" t="s">
        <v>28</v>
      </c>
      <c r="D9" s="37" t="s">
        <v>21</v>
      </c>
      <c r="E9" s="37">
        <v>6.0</v>
      </c>
      <c r="F9" s="37">
        <v>40.0</v>
      </c>
      <c r="G9" s="37" t="s">
        <v>22</v>
      </c>
      <c r="H9" s="61">
        <v>415.0</v>
      </c>
      <c r="I9" s="62">
        <v>0.225</v>
      </c>
      <c r="J9" s="37">
        <f t="shared" si="1"/>
        <v>3735</v>
      </c>
      <c r="K9" s="47">
        <f t="shared" si="2"/>
        <v>12865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5.0" customHeight="1">
      <c r="A10" s="50">
        <v>7.0</v>
      </c>
      <c r="B10" s="34" t="s">
        <v>32</v>
      </c>
      <c r="C10" s="37" t="s">
        <v>28</v>
      </c>
      <c r="D10" s="37" t="s">
        <v>21</v>
      </c>
      <c r="E10" s="37">
        <v>6.0</v>
      </c>
      <c r="F10" s="37">
        <v>40.0</v>
      </c>
      <c r="G10" s="37" t="s">
        <v>22</v>
      </c>
      <c r="H10" s="37">
        <v>415.0</v>
      </c>
      <c r="I10" s="72">
        <v>0.225</v>
      </c>
      <c r="J10" s="37">
        <f t="shared" si="1"/>
        <v>3735</v>
      </c>
      <c r="K10" s="47">
        <f t="shared" si="2"/>
        <v>12865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5.0" customHeight="1">
      <c r="A11" s="50">
        <v>8.0</v>
      </c>
      <c r="B11" s="34" t="s">
        <v>33</v>
      </c>
      <c r="C11" s="37" t="s">
        <v>28</v>
      </c>
      <c r="D11" s="37" t="s">
        <v>21</v>
      </c>
      <c r="E11" s="37">
        <v>6.0</v>
      </c>
      <c r="F11" s="37">
        <v>40.0</v>
      </c>
      <c r="G11" s="37" t="s">
        <v>22</v>
      </c>
      <c r="H11" s="37">
        <v>415.0</v>
      </c>
      <c r="I11" s="72">
        <v>0.225</v>
      </c>
      <c r="J11" s="37">
        <f t="shared" si="1"/>
        <v>3735</v>
      </c>
      <c r="K11" s="47">
        <f t="shared" si="2"/>
        <v>12865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5.0" customHeight="1">
      <c r="A12" s="50">
        <v>9.0</v>
      </c>
      <c r="B12" s="34" t="s">
        <v>37</v>
      </c>
      <c r="C12" s="37" t="s">
        <v>28</v>
      </c>
      <c r="D12" s="37" t="s">
        <v>21</v>
      </c>
      <c r="E12" s="37">
        <v>5.0</v>
      </c>
      <c r="F12" s="37">
        <v>40.0</v>
      </c>
      <c r="G12" s="37" t="s">
        <v>22</v>
      </c>
      <c r="H12" s="37">
        <v>130.0</v>
      </c>
      <c r="I12" s="72">
        <v>0.225</v>
      </c>
      <c r="J12" s="37">
        <f t="shared" si="1"/>
        <v>1170</v>
      </c>
      <c r="K12" s="47">
        <f t="shared" si="2"/>
        <v>4030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5.0" customHeight="1">
      <c r="A13" s="50">
        <v>10.0</v>
      </c>
      <c r="B13" s="34" t="s">
        <v>40</v>
      </c>
      <c r="C13" s="37" t="s">
        <v>28</v>
      </c>
      <c r="D13" s="37" t="s">
        <v>30</v>
      </c>
      <c r="E13" s="37">
        <v>5.0</v>
      </c>
      <c r="F13" s="37">
        <v>40.0</v>
      </c>
      <c r="G13" s="37" t="s">
        <v>22</v>
      </c>
      <c r="H13" s="37">
        <v>230.0</v>
      </c>
      <c r="I13" s="72">
        <v>0.225</v>
      </c>
      <c r="J13" s="37">
        <f t="shared" si="1"/>
        <v>2070</v>
      </c>
      <c r="K13" s="47">
        <f t="shared" si="2"/>
        <v>7130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5.0" customHeight="1">
      <c r="A14" s="50">
        <v>11.0</v>
      </c>
      <c r="B14" s="34" t="s">
        <v>41</v>
      </c>
      <c r="C14" s="37" t="s">
        <v>28</v>
      </c>
      <c r="D14" s="37" t="s">
        <v>21</v>
      </c>
      <c r="E14" s="37">
        <v>5.0</v>
      </c>
      <c r="F14" s="37">
        <v>40.0</v>
      </c>
      <c r="G14" s="37" t="s">
        <v>22</v>
      </c>
      <c r="H14" s="37">
        <v>175.0</v>
      </c>
      <c r="I14" s="72">
        <v>0.225</v>
      </c>
      <c r="J14" s="37">
        <f t="shared" si="1"/>
        <v>1575</v>
      </c>
      <c r="K14" s="47">
        <f t="shared" si="2"/>
        <v>5425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4.25" customHeight="1">
      <c r="A15" s="50">
        <v>12.0</v>
      </c>
      <c r="B15" s="34" t="s">
        <v>42</v>
      </c>
      <c r="C15" s="37" t="s">
        <v>28</v>
      </c>
      <c r="D15" s="37" t="s">
        <v>21</v>
      </c>
      <c r="E15" s="37">
        <v>2.0</v>
      </c>
      <c r="F15" s="37">
        <v>60.0</v>
      </c>
      <c r="G15" s="37" t="s">
        <v>22</v>
      </c>
      <c r="H15" s="37">
        <v>285.0</v>
      </c>
      <c r="I15" s="72">
        <v>0.225</v>
      </c>
      <c r="J15" s="37">
        <f t="shared" si="1"/>
        <v>3847.5</v>
      </c>
      <c r="K15" s="47">
        <f t="shared" si="2"/>
        <v>13252.5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5.0" customHeight="1">
      <c r="A16" s="50">
        <v>13.0</v>
      </c>
      <c r="B16" s="34" t="s">
        <v>44</v>
      </c>
      <c r="C16" s="37" t="s">
        <v>28</v>
      </c>
      <c r="D16" s="37" t="s">
        <v>21</v>
      </c>
      <c r="E16" s="37">
        <v>4.0</v>
      </c>
      <c r="F16" s="37">
        <v>40.0</v>
      </c>
      <c r="G16" s="37" t="s">
        <v>22</v>
      </c>
      <c r="H16" s="37">
        <v>345.0</v>
      </c>
      <c r="I16" s="72">
        <v>0.225</v>
      </c>
      <c r="J16" s="37">
        <f t="shared" si="1"/>
        <v>3105</v>
      </c>
      <c r="K16" s="47">
        <f t="shared" si="2"/>
        <v>10695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5.0" customHeight="1">
      <c r="A17" s="50">
        <v>14.0</v>
      </c>
      <c r="B17" s="34" t="s">
        <v>46</v>
      </c>
      <c r="C17" s="37" t="s">
        <v>28</v>
      </c>
      <c r="D17" s="37" t="s">
        <v>21</v>
      </c>
      <c r="E17" s="37">
        <v>5.0</v>
      </c>
      <c r="F17" s="37">
        <v>40.0</v>
      </c>
      <c r="G17" s="37" t="s">
        <v>22</v>
      </c>
      <c r="H17" s="37">
        <v>130.0</v>
      </c>
      <c r="I17" s="72">
        <v>0.225</v>
      </c>
      <c r="J17" s="37">
        <f t="shared" si="1"/>
        <v>1170</v>
      </c>
      <c r="K17" s="47">
        <f t="shared" si="2"/>
        <v>4030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5.0" customHeight="1">
      <c r="A18" s="50">
        <v>15.0</v>
      </c>
      <c r="B18" s="34" t="s">
        <v>49</v>
      </c>
      <c r="C18" s="37" t="s">
        <v>28</v>
      </c>
      <c r="D18" s="37" t="s">
        <v>21</v>
      </c>
      <c r="E18" s="37">
        <v>4.0</v>
      </c>
      <c r="F18" s="37">
        <v>40.0</v>
      </c>
      <c r="G18" s="37" t="s">
        <v>22</v>
      </c>
      <c r="H18" s="37">
        <v>270.0</v>
      </c>
      <c r="I18" s="72">
        <v>0.225</v>
      </c>
      <c r="J18" s="37">
        <f t="shared" si="1"/>
        <v>2430</v>
      </c>
      <c r="K18" s="47">
        <f t="shared" si="2"/>
        <v>8370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5.0" customHeight="1">
      <c r="A19" s="50">
        <v>16.0</v>
      </c>
      <c r="B19" s="34" t="s">
        <v>52</v>
      </c>
      <c r="C19" s="37" t="s">
        <v>28</v>
      </c>
      <c r="D19" s="37" t="s">
        <v>21</v>
      </c>
      <c r="E19" s="37">
        <v>6.0</v>
      </c>
      <c r="F19" s="37">
        <v>40.0</v>
      </c>
      <c r="G19" s="37" t="s">
        <v>22</v>
      </c>
      <c r="H19" s="37">
        <v>430.0</v>
      </c>
      <c r="I19" s="72">
        <v>0.225</v>
      </c>
      <c r="J19" s="37">
        <f t="shared" si="1"/>
        <v>3870</v>
      </c>
      <c r="K19" s="47">
        <f t="shared" si="2"/>
        <v>13330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0" customHeight="1">
      <c r="A20" s="50">
        <v>17.0</v>
      </c>
      <c r="B20" s="34" t="s">
        <v>57</v>
      </c>
      <c r="C20" s="37" t="s">
        <v>28</v>
      </c>
      <c r="D20" s="37" t="s">
        <v>21</v>
      </c>
      <c r="E20" s="37">
        <v>5.0</v>
      </c>
      <c r="F20" s="37">
        <v>40.0</v>
      </c>
      <c r="G20" s="37" t="s">
        <v>22</v>
      </c>
      <c r="H20" s="37">
        <v>270.0</v>
      </c>
      <c r="I20" s="72">
        <v>0.225</v>
      </c>
      <c r="J20" s="37">
        <f t="shared" si="1"/>
        <v>2430</v>
      </c>
      <c r="K20" s="47">
        <f t="shared" si="2"/>
        <v>8370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0" customHeight="1">
      <c r="A21" s="50">
        <v>18.0</v>
      </c>
      <c r="B21" s="37" t="s">
        <v>61</v>
      </c>
      <c r="C21" s="37" t="s">
        <v>28</v>
      </c>
      <c r="D21" s="37" t="s">
        <v>63</v>
      </c>
      <c r="E21" s="37">
        <v>5.0</v>
      </c>
      <c r="F21" s="37">
        <v>40.0</v>
      </c>
      <c r="G21" s="37" t="s">
        <v>22</v>
      </c>
      <c r="H21" s="37">
        <v>270.0</v>
      </c>
      <c r="I21" s="72">
        <v>0.225</v>
      </c>
      <c r="J21" s="37">
        <f t="shared" si="1"/>
        <v>2430</v>
      </c>
      <c r="K21" s="47">
        <f t="shared" si="2"/>
        <v>8370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0" customHeight="1">
      <c r="A22" s="50">
        <v>19.0</v>
      </c>
      <c r="B22" s="37" t="s">
        <v>65</v>
      </c>
      <c r="C22" s="37" t="s">
        <v>28</v>
      </c>
      <c r="D22" s="37" t="s">
        <v>67</v>
      </c>
      <c r="E22" s="37">
        <v>5.0</v>
      </c>
      <c r="F22" s="37">
        <v>40.0</v>
      </c>
      <c r="G22" s="37" t="s">
        <v>22</v>
      </c>
      <c r="H22" s="37">
        <v>270.0</v>
      </c>
      <c r="I22" s="72">
        <v>0.225</v>
      </c>
      <c r="J22" s="37">
        <f t="shared" si="1"/>
        <v>2430</v>
      </c>
      <c r="K22" s="47">
        <f t="shared" si="2"/>
        <v>8370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0" customHeight="1">
      <c r="A23" s="50">
        <v>20.0</v>
      </c>
      <c r="B23" s="37" t="s">
        <v>70</v>
      </c>
      <c r="C23" s="37" t="s">
        <v>28</v>
      </c>
      <c r="D23" s="37" t="s">
        <v>21</v>
      </c>
      <c r="E23" s="37">
        <v>4.0</v>
      </c>
      <c r="F23" s="37">
        <v>40.0</v>
      </c>
      <c r="G23" s="37" t="s">
        <v>22</v>
      </c>
      <c r="H23" s="37">
        <v>270.0</v>
      </c>
      <c r="I23" s="72">
        <v>0.225</v>
      </c>
      <c r="J23" s="37">
        <f t="shared" si="1"/>
        <v>2430</v>
      </c>
      <c r="K23" s="47">
        <f t="shared" si="2"/>
        <v>8370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0" customHeight="1">
      <c r="A24" s="50">
        <v>21.0</v>
      </c>
      <c r="B24" s="37" t="s">
        <v>73</v>
      </c>
      <c r="C24" s="37" t="s">
        <v>28</v>
      </c>
      <c r="D24" s="37" t="s">
        <v>21</v>
      </c>
      <c r="E24" s="37">
        <v>6.0</v>
      </c>
      <c r="F24" s="37">
        <v>40.0</v>
      </c>
      <c r="G24" s="37" t="s">
        <v>22</v>
      </c>
      <c r="H24" s="37">
        <v>230.0</v>
      </c>
      <c r="I24" s="72">
        <v>0.225</v>
      </c>
      <c r="J24" s="37">
        <f t="shared" si="1"/>
        <v>2070</v>
      </c>
      <c r="K24" s="47">
        <f t="shared" si="2"/>
        <v>7130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0" customHeight="1">
      <c r="A25" s="50">
        <v>22.0</v>
      </c>
      <c r="B25" s="37" t="s">
        <v>76</v>
      </c>
      <c r="C25" s="37" t="s">
        <v>28</v>
      </c>
      <c r="D25" s="37" t="s">
        <v>21</v>
      </c>
      <c r="E25" s="37">
        <v>5.0</v>
      </c>
      <c r="F25" s="37">
        <v>40.0</v>
      </c>
      <c r="G25" s="37" t="s">
        <v>22</v>
      </c>
      <c r="H25" s="37">
        <v>270.0</v>
      </c>
      <c r="I25" s="72">
        <v>0.225</v>
      </c>
      <c r="J25" s="37">
        <f t="shared" si="1"/>
        <v>2430</v>
      </c>
      <c r="K25" s="47">
        <f t="shared" si="2"/>
        <v>8370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0" customHeight="1">
      <c r="A26" s="50">
        <v>23.0</v>
      </c>
      <c r="B26" s="37" t="s">
        <v>80</v>
      </c>
      <c r="C26" s="37" t="s">
        <v>28</v>
      </c>
      <c r="D26" s="37" t="s">
        <v>21</v>
      </c>
      <c r="E26" s="37">
        <v>6.0</v>
      </c>
      <c r="F26" s="37">
        <v>40.0</v>
      </c>
      <c r="G26" s="37" t="s">
        <v>22</v>
      </c>
      <c r="H26" s="37">
        <v>260.0</v>
      </c>
      <c r="I26" s="72">
        <v>0.225</v>
      </c>
      <c r="J26" s="37">
        <f t="shared" si="1"/>
        <v>2340</v>
      </c>
      <c r="K26" s="47">
        <f t="shared" si="2"/>
        <v>8060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0" customHeight="1">
      <c r="A27" s="50">
        <v>24.0</v>
      </c>
      <c r="B27" s="37" t="s">
        <v>83</v>
      </c>
      <c r="C27" s="37" t="s">
        <v>28</v>
      </c>
      <c r="D27" s="37" t="s">
        <v>21</v>
      </c>
      <c r="E27" s="37">
        <v>6.0</v>
      </c>
      <c r="F27" s="37">
        <v>40.0</v>
      </c>
      <c r="G27" s="37" t="s">
        <v>22</v>
      </c>
      <c r="H27" s="37">
        <v>290.0</v>
      </c>
      <c r="I27" s="72">
        <v>0.225</v>
      </c>
      <c r="J27" s="37">
        <f t="shared" si="1"/>
        <v>2610</v>
      </c>
      <c r="K27" s="47">
        <f t="shared" si="2"/>
        <v>8990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0" customHeight="1">
      <c r="A28" s="50">
        <v>25.0</v>
      </c>
      <c r="B28" s="37" t="s">
        <v>88</v>
      </c>
      <c r="C28" s="37" t="s">
        <v>28</v>
      </c>
      <c r="D28" s="37" t="s">
        <v>21</v>
      </c>
      <c r="E28" s="37">
        <v>6.0</v>
      </c>
      <c r="F28" s="37">
        <v>40.0</v>
      </c>
      <c r="G28" s="37" t="s">
        <v>22</v>
      </c>
      <c r="H28" s="37">
        <v>285.0</v>
      </c>
      <c r="I28" s="72">
        <v>0.225</v>
      </c>
      <c r="J28" s="37">
        <f t="shared" si="1"/>
        <v>2565</v>
      </c>
      <c r="K28" s="47">
        <f t="shared" si="2"/>
        <v>8835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0" customHeight="1">
      <c r="A29" s="50">
        <v>26.0</v>
      </c>
      <c r="B29" s="37" t="s">
        <v>94</v>
      </c>
      <c r="C29" s="37" t="s">
        <v>28</v>
      </c>
      <c r="D29" s="37" t="s">
        <v>21</v>
      </c>
      <c r="E29" s="37">
        <v>6.0</v>
      </c>
      <c r="F29" s="37">
        <v>40.0</v>
      </c>
      <c r="G29" s="37" t="s">
        <v>22</v>
      </c>
      <c r="H29" s="37">
        <v>265.0</v>
      </c>
      <c r="I29" s="72">
        <v>0.225</v>
      </c>
      <c r="J29" s="37">
        <f t="shared" si="1"/>
        <v>2385</v>
      </c>
      <c r="K29" s="47">
        <f t="shared" si="2"/>
        <v>8215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0" customHeight="1">
      <c r="A30" s="50">
        <v>27.0</v>
      </c>
      <c r="B30" s="37" t="s">
        <v>97</v>
      </c>
      <c r="C30" s="37" t="s">
        <v>28</v>
      </c>
      <c r="D30" s="37" t="s">
        <v>21</v>
      </c>
      <c r="E30" s="37">
        <v>5.0</v>
      </c>
      <c r="F30" s="37">
        <v>40.0</v>
      </c>
      <c r="G30" s="37" t="s">
        <v>22</v>
      </c>
      <c r="H30" s="37">
        <v>265.0</v>
      </c>
      <c r="I30" s="72">
        <v>0.225</v>
      </c>
      <c r="J30" s="37">
        <f t="shared" si="1"/>
        <v>2385</v>
      </c>
      <c r="K30" s="47">
        <f t="shared" si="2"/>
        <v>8215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0" customHeight="1">
      <c r="A31" s="50">
        <v>28.0</v>
      </c>
      <c r="B31" s="37" t="s">
        <v>99</v>
      </c>
      <c r="C31" s="37" t="s">
        <v>28</v>
      </c>
      <c r="D31" s="37" t="s">
        <v>21</v>
      </c>
      <c r="E31" s="37">
        <v>6.0</v>
      </c>
      <c r="F31" s="37">
        <v>40.0</v>
      </c>
      <c r="G31" s="37" t="s">
        <v>22</v>
      </c>
      <c r="H31" s="37">
        <v>285.0</v>
      </c>
      <c r="I31" s="72">
        <v>0.225</v>
      </c>
      <c r="J31" s="37">
        <f t="shared" si="1"/>
        <v>2565</v>
      </c>
      <c r="K31" s="47">
        <f t="shared" si="2"/>
        <v>8835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0" customHeight="1">
      <c r="A32" s="50">
        <v>29.0</v>
      </c>
      <c r="B32" s="37" t="s">
        <v>103</v>
      </c>
      <c r="C32" s="37" t="s">
        <v>28</v>
      </c>
      <c r="D32" s="37" t="s">
        <v>21</v>
      </c>
      <c r="E32" s="37">
        <v>6.0</v>
      </c>
      <c r="F32" s="37">
        <v>40.0</v>
      </c>
      <c r="G32" s="37" t="s">
        <v>22</v>
      </c>
      <c r="H32" s="37">
        <v>295.0</v>
      </c>
      <c r="I32" s="72">
        <v>0.225</v>
      </c>
      <c r="J32" s="37">
        <f t="shared" si="1"/>
        <v>2655</v>
      </c>
      <c r="K32" s="47">
        <f t="shared" si="2"/>
        <v>9145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0" customHeight="1">
      <c r="A33" s="50">
        <v>30.0</v>
      </c>
      <c r="B33" s="37" t="s">
        <v>108</v>
      </c>
      <c r="C33" s="37" t="s">
        <v>28</v>
      </c>
      <c r="D33" s="37" t="s">
        <v>21</v>
      </c>
      <c r="E33" s="37">
        <v>6.0</v>
      </c>
      <c r="F33" s="37">
        <v>40.0</v>
      </c>
      <c r="G33" s="37" t="s">
        <v>22</v>
      </c>
      <c r="H33" s="37">
        <v>265.0</v>
      </c>
      <c r="I33" s="72">
        <v>0.225</v>
      </c>
      <c r="J33" s="37">
        <f t="shared" si="1"/>
        <v>2385</v>
      </c>
      <c r="K33" s="47">
        <f t="shared" si="2"/>
        <v>8215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0" customHeight="1">
      <c r="A34" s="50">
        <v>31.0</v>
      </c>
      <c r="B34" s="37" t="s">
        <v>109</v>
      </c>
      <c r="C34" s="37" t="s">
        <v>28</v>
      </c>
      <c r="D34" s="37" t="s">
        <v>21</v>
      </c>
      <c r="E34" s="37">
        <v>5.0</v>
      </c>
      <c r="F34" s="37">
        <v>40.0</v>
      </c>
      <c r="G34" s="37" t="s">
        <v>22</v>
      </c>
      <c r="H34" s="37">
        <v>265.0</v>
      </c>
      <c r="I34" s="72">
        <v>0.225</v>
      </c>
      <c r="J34" s="37">
        <f t="shared" si="1"/>
        <v>2385</v>
      </c>
      <c r="K34" s="47">
        <f t="shared" si="2"/>
        <v>8215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0" customHeight="1">
      <c r="A35" s="50">
        <v>32.0</v>
      </c>
      <c r="B35" s="37" t="s">
        <v>110</v>
      </c>
      <c r="C35" s="37" t="s">
        <v>28</v>
      </c>
      <c r="D35" s="37" t="s">
        <v>21</v>
      </c>
      <c r="E35" s="37">
        <v>5.0</v>
      </c>
      <c r="F35" s="37">
        <v>40.0</v>
      </c>
      <c r="G35" s="37" t="s">
        <v>22</v>
      </c>
      <c r="H35" s="37">
        <v>285.0</v>
      </c>
      <c r="I35" s="72">
        <v>0.225</v>
      </c>
      <c r="J35" s="37">
        <f t="shared" si="1"/>
        <v>2565</v>
      </c>
      <c r="K35" s="47">
        <f t="shared" si="2"/>
        <v>8835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0" customHeight="1">
      <c r="A36" s="50">
        <v>33.0</v>
      </c>
      <c r="B36" s="37" t="s">
        <v>111</v>
      </c>
      <c r="C36" s="37" t="s">
        <v>28</v>
      </c>
      <c r="D36" s="37" t="s">
        <v>21</v>
      </c>
      <c r="E36" s="37">
        <v>6.0</v>
      </c>
      <c r="F36" s="37">
        <v>40.0</v>
      </c>
      <c r="G36" s="37" t="s">
        <v>22</v>
      </c>
      <c r="H36" s="37">
        <v>285.0</v>
      </c>
      <c r="I36" s="72">
        <v>0.225</v>
      </c>
      <c r="J36" s="37">
        <f t="shared" si="1"/>
        <v>2565</v>
      </c>
      <c r="K36" s="47">
        <f t="shared" si="2"/>
        <v>8835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0" customHeight="1">
      <c r="A37" s="50">
        <v>34.0</v>
      </c>
      <c r="B37" s="37" t="s">
        <v>112</v>
      </c>
      <c r="C37" s="37" t="s">
        <v>28</v>
      </c>
      <c r="D37" s="37" t="s">
        <v>21</v>
      </c>
      <c r="E37" s="37">
        <v>6.0</v>
      </c>
      <c r="F37" s="37">
        <v>40.0</v>
      </c>
      <c r="G37" s="37" t="s">
        <v>22</v>
      </c>
      <c r="H37" s="37">
        <v>260.0</v>
      </c>
      <c r="I37" s="72">
        <v>0.225</v>
      </c>
      <c r="J37" s="37">
        <f t="shared" si="1"/>
        <v>2340</v>
      </c>
      <c r="K37" s="47">
        <f t="shared" si="2"/>
        <v>8060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0" customHeight="1">
      <c r="A38" s="50">
        <v>35.0</v>
      </c>
      <c r="B38" s="37" t="s">
        <v>113</v>
      </c>
      <c r="C38" s="37" t="s">
        <v>28</v>
      </c>
      <c r="D38" s="37" t="s">
        <v>21</v>
      </c>
      <c r="E38" s="37">
        <v>4.0</v>
      </c>
      <c r="F38" s="37">
        <v>40.0</v>
      </c>
      <c r="G38" s="37" t="s">
        <v>22</v>
      </c>
      <c r="H38" s="37">
        <v>310.0</v>
      </c>
      <c r="I38" s="72">
        <v>0.225</v>
      </c>
      <c r="J38" s="37">
        <f t="shared" si="1"/>
        <v>2790</v>
      </c>
      <c r="K38" s="47">
        <f t="shared" si="2"/>
        <v>9610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0" customHeight="1">
      <c r="A39" s="50">
        <v>36.0</v>
      </c>
      <c r="B39" s="37" t="s">
        <v>114</v>
      </c>
      <c r="C39" s="37" t="s">
        <v>28</v>
      </c>
      <c r="D39" s="37" t="s">
        <v>21</v>
      </c>
      <c r="E39" s="37">
        <v>6.0</v>
      </c>
      <c r="F39" s="37">
        <v>40.0</v>
      </c>
      <c r="G39" s="37" t="s">
        <v>22</v>
      </c>
      <c r="H39" s="37">
        <v>420.0</v>
      </c>
      <c r="I39" s="72">
        <v>0.225</v>
      </c>
      <c r="J39" s="37">
        <f t="shared" si="1"/>
        <v>3780</v>
      </c>
      <c r="K39" s="47">
        <f t="shared" si="2"/>
        <v>13020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0" customHeight="1">
      <c r="A40" s="50">
        <v>37.0</v>
      </c>
      <c r="B40" s="37" t="s">
        <v>115</v>
      </c>
      <c r="C40" s="37" t="s">
        <v>28</v>
      </c>
      <c r="D40" s="37" t="s">
        <v>119</v>
      </c>
      <c r="E40" s="37">
        <v>4.0</v>
      </c>
      <c r="F40" s="37">
        <v>40.0</v>
      </c>
      <c r="G40" s="37" t="s">
        <v>22</v>
      </c>
      <c r="H40" s="37">
        <v>170.0</v>
      </c>
      <c r="I40" s="72">
        <v>0.225</v>
      </c>
      <c r="J40" s="37">
        <f t="shared" si="1"/>
        <v>1530</v>
      </c>
      <c r="K40" s="47">
        <f t="shared" si="2"/>
        <v>5270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0" customHeight="1">
      <c r="A41" s="50">
        <v>38.0</v>
      </c>
      <c r="B41" s="37" t="s">
        <v>116</v>
      </c>
      <c r="C41" s="37" t="s">
        <v>28</v>
      </c>
      <c r="D41" s="37" t="s">
        <v>119</v>
      </c>
      <c r="E41" s="37">
        <v>6.0</v>
      </c>
      <c r="F41" s="37">
        <v>40.0</v>
      </c>
      <c r="G41" s="37" t="s">
        <v>22</v>
      </c>
      <c r="H41" s="37">
        <v>270.0</v>
      </c>
      <c r="I41" s="72">
        <v>0.225</v>
      </c>
      <c r="J41" s="37">
        <f t="shared" si="1"/>
        <v>2430</v>
      </c>
      <c r="K41" s="47">
        <f t="shared" si="2"/>
        <v>8370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0" customHeight="1">
      <c r="A42" s="50">
        <v>39.0</v>
      </c>
      <c r="B42" s="37" t="s">
        <v>117</v>
      </c>
      <c r="C42" s="37" t="s">
        <v>28</v>
      </c>
      <c r="D42" s="37" t="s">
        <v>119</v>
      </c>
      <c r="E42" s="37">
        <v>5.0</v>
      </c>
      <c r="F42" s="37">
        <v>40.0</v>
      </c>
      <c r="G42" s="37" t="s">
        <v>22</v>
      </c>
      <c r="H42" s="37">
        <v>175.0</v>
      </c>
      <c r="I42" s="72">
        <v>0.225</v>
      </c>
      <c r="J42" s="37">
        <f t="shared" si="1"/>
        <v>1575</v>
      </c>
      <c r="K42" s="47">
        <f t="shared" si="2"/>
        <v>5425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0" customHeight="1">
      <c r="A43" s="50">
        <v>40.0</v>
      </c>
      <c r="B43" s="37" t="s">
        <v>118</v>
      </c>
      <c r="C43" s="37" t="s">
        <v>28</v>
      </c>
      <c r="D43" s="37" t="s">
        <v>119</v>
      </c>
      <c r="E43" s="37">
        <v>5.0</v>
      </c>
      <c r="F43" s="37">
        <v>40.0</v>
      </c>
      <c r="G43" s="37" t="s">
        <v>22</v>
      </c>
      <c r="H43" s="37">
        <v>270.0</v>
      </c>
      <c r="I43" s="72">
        <v>0.225</v>
      </c>
      <c r="J43" s="37">
        <f t="shared" si="1"/>
        <v>2430</v>
      </c>
      <c r="K43" s="47">
        <f t="shared" si="2"/>
        <v>8370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0" customHeight="1">
      <c r="A44" s="50">
        <v>41.0</v>
      </c>
      <c r="B44" s="37" t="s">
        <v>120</v>
      </c>
      <c r="C44" s="37" t="s">
        <v>28</v>
      </c>
      <c r="D44" s="37" t="s">
        <v>119</v>
      </c>
      <c r="E44" s="37">
        <v>4.0</v>
      </c>
      <c r="F44" s="37">
        <v>40.0</v>
      </c>
      <c r="G44" s="37" t="s">
        <v>22</v>
      </c>
      <c r="H44" s="37">
        <v>200.0</v>
      </c>
      <c r="I44" s="72">
        <v>0.225</v>
      </c>
      <c r="J44" s="37">
        <f t="shared" si="1"/>
        <v>1800</v>
      </c>
      <c r="K44" s="47">
        <f t="shared" si="2"/>
        <v>6200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0" customHeight="1">
      <c r="A45" s="50">
        <v>42.0</v>
      </c>
      <c r="B45" s="37" t="s">
        <v>121</v>
      </c>
      <c r="C45" s="37" t="s">
        <v>28</v>
      </c>
      <c r="D45" s="37" t="s">
        <v>119</v>
      </c>
      <c r="E45" s="37">
        <v>6.0</v>
      </c>
      <c r="F45" s="37">
        <v>40.0</v>
      </c>
      <c r="G45" s="37" t="s">
        <v>22</v>
      </c>
      <c r="H45" s="37">
        <v>185.0</v>
      </c>
      <c r="I45" s="72">
        <v>0.225</v>
      </c>
      <c r="J45" s="37">
        <f t="shared" si="1"/>
        <v>1665</v>
      </c>
      <c r="K45" s="47">
        <f t="shared" si="2"/>
        <v>5735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4.25" customHeight="1">
      <c r="A46" s="50">
        <v>43.0</v>
      </c>
      <c r="B46" s="37" t="s">
        <v>122</v>
      </c>
      <c r="C46" s="37" t="s">
        <v>28</v>
      </c>
      <c r="D46" s="37" t="s">
        <v>119</v>
      </c>
      <c r="E46" s="37">
        <v>3.0</v>
      </c>
      <c r="F46" s="37">
        <v>60.0</v>
      </c>
      <c r="G46" s="37" t="s">
        <v>22</v>
      </c>
      <c r="H46" s="37">
        <v>260.0</v>
      </c>
      <c r="I46" s="72">
        <v>0.225</v>
      </c>
      <c r="J46" s="37">
        <f t="shared" si="1"/>
        <v>3510</v>
      </c>
      <c r="K46" s="47">
        <f t="shared" si="2"/>
        <v>12090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4.25" customHeight="1">
      <c r="A47" s="50">
        <v>44.0</v>
      </c>
      <c r="B47" s="37" t="s">
        <v>123</v>
      </c>
      <c r="C47" s="37" t="s">
        <v>28</v>
      </c>
      <c r="D47" s="37" t="s">
        <v>119</v>
      </c>
      <c r="E47" s="37">
        <v>2.0</v>
      </c>
      <c r="F47" s="37">
        <v>60.0</v>
      </c>
      <c r="G47" s="37" t="s">
        <v>22</v>
      </c>
      <c r="H47" s="37">
        <v>195.0</v>
      </c>
      <c r="I47" s="72">
        <v>0.225</v>
      </c>
      <c r="J47" s="37">
        <f t="shared" si="1"/>
        <v>2632.5</v>
      </c>
      <c r="K47" s="47">
        <f t="shared" si="2"/>
        <v>9067.5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0" customHeight="1">
      <c r="A48" s="50">
        <v>45.0</v>
      </c>
      <c r="B48" s="37" t="s">
        <v>124</v>
      </c>
      <c r="C48" s="37" t="s">
        <v>28</v>
      </c>
      <c r="D48" s="37" t="s">
        <v>119</v>
      </c>
      <c r="E48" s="37">
        <v>4.0</v>
      </c>
      <c r="F48" s="37">
        <v>40.0</v>
      </c>
      <c r="G48" s="37" t="s">
        <v>22</v>
      </c>
      <c r="H48" s="37">
        <v>175.0</v>
      </c>
      <c r="I48" s="72">
        <v>0.225</v>
      </c>
      <c r="J48" s="37">
        <f t="shared" si="1"/>
        <v>1575</v>
      </c>
      <c r="K48" s="47">
        <f t="shared" si="2"/>
        <v>5425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0" customHeight="1">
      <c r="A49" s="50">
        <v>46.0</v>
      </c>
      <c r="B49" s="37" t="s">
        <v>125</v>
      </c>
      <c r="C49" s="37" t="s">
        <v>28</v>
      </c>
      <c r="D49" s="37" t="s">
        <v>21</v>
      </c>
      <c r="E49" s="37">
        <v>5.0</v>
      </c>
      <c r="F49" s="37">
        <v>40.0</v>
      </c>
      <c r="G49" s="37" t="s">
        <v>22</v>
      </c>
      <c r="H49" s="37">
        <v>130.0</v>
      </c>
      <c r="I49" s="72">
        <v>0.225</v>
      </c>
      <c r="J49" s="37">
        <f t="shared" si="1"/>
        <v>1170</v>
      </c>
      <c r="K49" s="47">
        <f t="shared" si="2"/>
        <v>4030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0" customHeight="1">
      <c r="A50" s="50">
        <v>47.0</v>
      </c>
      <c r="B50" s="37" t="s">
        <v>126</v>
      </c>
      <c r="C50" s="37" t="s">
        <v>28</v>
      </c>
      <c r="D50" s="37" t="s">
        <v>21</v>
      </c>
      <c r="E50" s="37">
        <v>5.0</v>
      </c>
      <c r="F50" s="37">
        <v>40.0</v>
      </c>
      <c r="G50" s="37" t="s">
        <v>22</v>
      </c>
      <c r="H50" s="37">
        <v>280.0</v>
      </c>
      <c r="I50" s="72">
        <v>0.225</v>
      </c>
      <c r="J50" s="37">
        <f t="shared" si="1"/>
        <v>2520</v>
      </c>
      <c r="K50" s="47">
        <f t="shared" si="2"/>
        <v>8680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0" customHeight="1">
      <c r="A51" s="50">
        <v>48.0</v>
      </c>
      <c r="B51" s="37" t="s">
        <v>127</v>
      </c>
      <c r="C51" s="37" t="s">
        <v>28</v>
      </c>
      <c r="D51" s="37" t="s">
        <v>21</v>
      </c>
      <c r="E51" s="37">
        <v>6.0</v>
      </c>
      <c r="F51" s="37">
        <v>40.0</v>
      </c>
      <c r="G51" s="37" t="s">
        <v>22</v>
      </c>
      <c r="H51" s="37">
        <v>285.0</v>
      </c>
      <c r="I51" s="72">
        <v>0.225</v>
      </c>
      <c r="J51" s="37">
        <f t="shared" si="1"/>
        <v>2565</v>
      </c>
      <c r="K51" s="47">
        <f t="shared" si="2"/>
        <v>8835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0" customHeight="1">
      <c r="A52" s="50">
        <v>49.0</v>
      </c>
      <c r="B52" s="37" t="s">
        <v>128</v>
      </c>
      <c r="C52" s="37" t="s">
        <v>28</v>
      </c>
      <c r="D52" s="37" t="s">
        <v>21</v>
      </c>
      <c r="E52" s="37">
        <v>6.0</v>
      </c>
      <c r="F52" s="37">
        <v>40.0</v>
      </c>
      <c r="G52" s="37" t="s">
        <v>22</v>
      </c>
      <c r="H52" s="37">
        <v>230.0</v>
      </c>
      <c r="I52" s="72">
        <v>0.225</v>
      </c>
      <c r="J52" s="37">
        <f t="shared" si="1"/>
        <v>2070</v>
      </c>
      <c r="K52" s="47">
        <f t="shared" si="2"/>
        <v>7130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0" customHeight="1">
      <c r="A53" s="50">
        <v>50.0</v>
      </c>
      <c r="B53" s="37" t="s">
        <v>129</v>
      </c>
      <c r="C53" s="37" t="s">
        <v>28</v>
      </c>
      <c r="D53" s="37" t="s">
        <v>21</v>
      </c>
      <c r="E53" s="37">
        <v>6.0</v>
      </c>
      <c r="F53" s="37">
        <v>40.0</v>
      </c>
      <c r="G53" s="37" t="s">
        <v>22</v>
      </c>
      <c r="H53" s="37">
        <v>285.0</v>
      </c>
      <c r="I53" s="72">
        <v>0.225</v>
      </c>
      <c r="J53" s="37">
        <f t="shared" si="1"/>
        <v>2565</v>
      </c>
      <c r="K53" s="47">
        <f t="shared" si="2"/>
        <v>8835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0" customHeight="1">
      <c r="A54" s="50">
        <v>51.0</v>
      </c>
      <c r="B54" s="37" t="s">
        <v>130</v>
      </c>
      <c r="C54" s="37" t="s">
        <v>28</v>
      </c>
      <c r="D54" s="37" t="s">
        <v>21</v>
      </c>
      <c r="E54" s="37">
        <v>6.0</v>
      </c>
      <c r="F54" s="37">
        <v>40.0</v>
      </c>
      <c r="G54" s="37" t="s">
        <v>22</v>
      </c>
      <c r="H54" s="37">
        <v>230.0</v>
      </c>
      <c r="I54" s="72">
        <v>0.225</v>
      </c>
      <c r="J54" s="37">
        <f t="shared" si="1"/>
        <v>2070</v>
      </c>
      <c r="K54" s="47">
        <f t="shared" si="2"/>
        <v>7130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0" customHeight="1">
      <c r="A55" s="50">
        <v>52.0</v>
      </c>
      <c r="B55" s="37" t="s">
        <v>131</v>
      </c>
      <c r="C55" s="37" t="s">
        <v>28</v>
      </c>
      <c r="D55" s="37" t="s">
        <v>21</v>
      </c>
      <c r="E55" s="37">
        <v>6.0</v>
      </c>
      <c r="F55" s="37">
        <v>40.0</v>
      </c>
      <c r="G55" s="37" t="s">
        <v>22</v>
      </c>
      <c r="H55" s="37">
        <v>260.0</v>
      </c>
      <c r="I55" s="72">
        <v>0.225</v>
      </c>
      <c r="J55" s="37">
        <f t="shared" si="1"/>
        <v>2340</v>
      </c>
      <c r="K55" s="47">
        <f t="shared" si="2"/>
        <v>8060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0" customHeight="1">
      <c r="A56" s="50">
        <v>53.0</v>
      </c>
      <c r="B56" s="37" t="s">
        <v>132</v>
      </c>
      <c r="C56" s="37" t="s">
        <v>28</v>
      </c>
      <c r="D56" s="37" t="s">
        <v>21</v>
      </c>
      <c r="E56" s="37">
        <v>6.0</v>
      </c>
      <c r="F56" s="37">
        <v>40.0</v>
      </c>
      <c r="G56" s="37" t="s">
        <v>22</v>
      </c>
      <c r="H56" s="37">
        <v>235.0</v>
      </c>
      <c r="I56" s="72">
        <v>0.225</v>
      </c>
      <c r="J56" s="37">
        <f t="shared" si="1"/>
        <v>2115</v>
      </c>
      <c r="K56" s="47">
        <f t="shared" si="2"/>
        <v>7285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0" customHeight="1">
      <c r="A57" s="50">
        <v>54.0</v>
      </c>
      <c r="B57" s="37" t="s">
        <v>133</v>
      </c>
      <c r="C57" s="37" t="s">
        <v>28</v>
      </c>
      <c r="D57" s="37" t="s">
        <v>21</v>
      </c>
      <c r="E57" s="37">
        <v>6.0</v>
      </c>
      <c r="F57" s="37">
        <v>40.0</v>
      </c>
      <c r="G57" s="37" t="s">
        <v>22</v>
      </c>
      <c r="H57" s="37">
        <v>275.0</v>
      </c>
      <c r="I57" s="72">
        <v>0.225</v>
      </c>
      <c r="J57" s="37">
        <f t="shared" si="1"/>
        <v>2475</v>
      </c>
      <c r="K57" s="47">
        <f t="shared" si="2"/>
        <v>8525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0" customHeight="1">
      <c r="A58" s="50">
        <v>55.0</v>
      </c>
      <c r="B58" s="37" t="s">
        <v>134</v>
      </c>
      <c r="C58" s="37" t="s">
        <v>28</v>
      </c>
      <c r="D58" s="37" t="s">
        <v>21</v>
      </c>
      <c r="E58" s="37">
        <v>6.0</v>
      </c>
      <c r="F58" s="37">
        <v>40.0</v>
      </c>
      <c r="G58" s="37" t="s">
        <v>22</v>
      </c>
      <c r="H58" s="37">
        <v>285.0</v>
      </c>
      <c r="I58" s="72">
        <v>0.225</v>
      </c>
      <c r="J58" s="37">
        <f t="shared" si="1"/>
        <v>2565</v>
      </c>
      <c r="K58" s="47">
        <f t="shared" si="2"/>
        <v>8835</v>
      </c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0" customHeight="1">
      <c r="A59" s="50">
        <v>56.0</v>
      </c>
      <c r="B59" s="37" t="s">
        <v>135</v>
      </c>
      <c r="C59" s="37" t="s">
        <v>28</v>
      </c>
      <c r="D59" s="37" t="s">
        <v>21</v>
      </c>
      <c r="E59" s="37">
        <v>6.0</v>
      </c>
      <c r="F59" s="37">
        <v>40.0</v>
      </c>
      <c r="G59" s="37" t="s">
        <v>22</v>
      </c>
      <c r="H59" s="37">
        <v>290.0</v>
      </c>
      <c r="I59" s="72">
        <v>0.225</v>
      </c>
      <c r="J59" s="37">
        <f t="shared" si="1"/>
        <v>2610</v>
      </c>
      <c r="K59" s="47">
        <f t="shared" si="2"/>
        <v>8990</v>
      </c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0" customHeight="1">
      <c r="A60" s="50">
        <v>57.0</v>
      </c>
      <c r="B60" s="37" t="s">
        <v>136</v>
      </c>
      <c r="C60" s="37" t="s">
        <v>28</v>
      </c>
      <c r="D60" s="37" t="s">
        <v>21</v>
      </c>
      <c r="E60" s="37">
        <v>6.0</v>
      </c>
      <c r="F60" s="37">
        <v>40.0</v>
      </c>
      <c r="G60" s="37" t="s">
        <v>22</v>
      </c>
      <c r="H60" s="37">
        <v>250.0</v>
      </c>
      <c r="I60" s="72">
        <v>0.225</v>
      </c>
      <c r="J60" s="37">
        <f t="shared" si="1"/>
        <v>2250</v>
      </c>
      <c r="K60" s="47">
        <f t="shared" si="2"/>
        <v>7750</v>
      </c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0" customHeight="1">
      <c r="A61" s="50">
        <v>58.0</v>
      </c>
      <c r="B61" s="37" t="s">
        <v>137</v>
      </c>
      <c r="C61" s="37" t="s">
        <v>28</v>
      </c>
      <c r="D61" s="37" t="s">
        <v>21</v>
      </c>
      <c r="E61" s="37">
        <v>6.0</v>
      </c>
      <c r="F61" s="37">
        <v>40.0</v>
      </c>
      <c r="G61" s="37" t="s">
        <v>22</v>
      </c>
      <c r="H61" s="37">
        <v>280.0</v>
      </c>
      <c r="I61" s="72">
        <v>0.225</v>
      </c>
      <c r="J61" s="37">
        <f t="shared" si="1"/>
        <v>2520</v>
      </c>
      <c r="K61" s="47">
        <f t="shared" si="2"/>
        <v>8680</v>
      </c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0" customHeight="1">
      <c r="A62" s="50">
        <v>59.0</v>
      </c>
      <c r="B62" s="37" t="s">
        <v>138</v>
      </c>
      <c r="C62" s="37" t="s">
        <v>28</v>
      </c>
      <c r="D62" s="37" t="s">
        <v>21</v>
      </c>
      <c r="E62" s="37">
        <v>6.0</v>
      </c>
      <c r="F62" s="37">
        <v>40.0</v>
      </c>
      <c r="G62" s="37" t="s">
        <v>22</v>
      </c>
      <c r="H62" s="37">
        <v>265.0</v>
      </c>
      <c r="I62" s="72">
        <v>0.225</v>
      </c>
      <c r="J62" s="37">
        <f t="shared" si="1"/>
        <v>2385</v>
      </c>
      <c r="K62" s="47">
        <f t="shared" si="2"/>
        <v>8215</v>
      </c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0" customHeight="1">
      <c r="A63" s="50">
        <v>60.0</v>
      </c>
      <c r="B63" s="37" t="s">
        <v>139</v>
      </c>
      <c r="C63" s="37" t="s">
        <v>28</v>
      </c>
      <c r="D63" s="37" t="s">
        <v>21</v>
      </c>
      <c r="E63" s="37">
        <v>6.0</v>
      </c>
      <c r="F63" s="37">
        <v>40.0</v>
      </c>
      <c r="G63" s="37" t="s">
        <v>22</v>
      </c>
      <c r="H63" s="37">
        <v>250.0</v>
      </c>
      <c r="I63" s="72">
        <v>0.225</v>
      </c>
      <c r="J63" s="37">
        <f t="shared" si="1"/>
        <v>2250</v>
      </c>
      <c r="K63" s="47">
        <f t="shared" si="2"/>
        <v>7750</v>
      </c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0" customHeight="1">
      <c r="A64" s="50">
        <v>61.0</v>
      </c>
      <c r="B64" s="37" t="s">
        <v>140</v>
      </c>
      <c r="C64" s="37" t="s">
        <v>28</v>
      </c>
      <c r="D64" s="37" t="s">
        <v>21</v>
      </c>
      <c r="E64" s="37">
        <v>6.0</v>
      </c>
      <c r="F64" s="37">
        <v>40.0</v>
      </c>
      <c r="G64" s="37" t="s">
        <v>22</v>
      </c>
      <c r="H64" s="37">
        <v>265.0</v>
      </c>
      <c r="I64" s="72">
        <v>0.225</v>
      </c>
      <c r="J64" s="37">
        <f t="shared" si="1"/>
        <v>2385</v>
      </c>
      <c r="K64" s="47">
        <f t="shared" si="2"/>
        <v>8215</v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0" customHeight="1">
      <c r="A65" s="50">
        <v>62.0</v>
      </c>
      <c r="B65" s="37" t="s">
        <v>141</v>
      </c>
      <c r="C65" s="37" t="s">
        <v>28</v>
      </c>
      <c r="D65" s="37" t="s">
        <v>21</v>
      </c>
      <c r="E65" s="37">
        <v>6.0</v>
      </c>
      <c r="F65" s="37">
        <v>40.0</v>
      </c>
      <c r="G65" s="37" t="s">
        <v>22</v>
      </c>
      <c r="H65" s="37">
        <v>250.0</v>
      </c>
      <c r="I65" s="72">
        <v>0.225</v>
      </c>
      <c r="J65" s="37">
        <f t="shared" si="1"/>
        <v>2250</v>
      </c>
      <c r="K65" s="47">
        <f t="shared" si="2"/>
        <v>7750</v>
      </c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0" customHeight="1">
      <c r="A66" s="50">
        <v>63.0</v>
      </c>
      <c r="B66" s="37" t="s">
        <v>142</v>
      </c>
      <c r="C66" s="37" t="s">
        <v>28</v>
      </c>
      <c r="D66" s="37" t="s">
        <v>21</v>
      </c>
      <c r="E66" s="37">
        <v>6.0</v>
      </c>
      <c r="F66" s="37">
        <v>40.0</v>
      </c>
      <c r="G66" s="37" t="s">
        <v>22</v>
      </c>
      <c r="H66" s="37">
        <v>505.0</v>
      </c>
      <c r="I66" s="72">
        <v>0.225</v>
      </c>
      <c r="J66" s="37">
        <f t="shared" si="1"/>
        <v>4545</v>
      </c>
      <c r="K66" s="47">
        <f t="shared" si="2"/>
        <v>15655</v>
      </c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0" customHeight="1">
      <c r="A67" s="50">
        <v>64.0</v>
      </c>
      <c r="B67" s="37" t="s">
        <v>143</v>
      </c>
      <c r="C67" s="37" t="s">
        <v>28</v>
      </c>
      <c r="D67" s="37" t="s">
        <v>21</v>
      </c>
      <c r="E67" s="37">
        <v>6.0</v>
      </c>
      <c r="F67" s="37">
        <v>40.0</v>
      </c>
      <c r="G67" s="37" t="s">
        <v>22</v>
      </c>
      <c r="H67" s="37">
        <v>510.0</v>
      </c>
      <c r="I67" s="72">
        <v>0.225</v>
      </c>
      <c r="J67" s="37">
        <f t="shared" si="1"/>
        <v>4590</v>
      </c>
      <c r="K67" s="47">
        <f t="shared" si="2"/>
        <v>15810</v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0" customHeight="1">
      <c r="A68" s="50">
        <v>65.0</v>
      </c>
      <c r="B68" s="37" t="s">
        <v>156</v>
      </c>
      <c r="C68" s="37" t="s">
        <v>28</v>
      </c>
      <c r="D68" s="37" t="s">
        <v>21</v>
      </c>
      <c r="E68" s="37">
        <v>6.0</v>
      </c>
      <c r="F68" s="37">
        <v>40.0</v>
      </c>
      <c r="G68" s="37" t="s">
        <v>22</v>
      </c>
      <c r="H68" s="37">
        <v>465.0</v>
      </c>
      <c r="I68" s="72">
        <v>0.225</v>
      </c>
      <c r="J68" s="37">
        <f t="shared" si="1"/>
        <v>4185</v>
      </c>
      <c r="K68" s="47">
        <f t="shared" si="2"/>
        <v>14415</v>
      </c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0" customHeight="1">
      <c r="A69" s="50">
        <v>66.0</v>
      </c>
      <c r="B69" s="37" t="s">
        <v>145</v>
      </c>
      <c r="C69" s="37" t="s">
        <v>28</v>
      </c>
      <c r="D69" s="37" t="s">
        <v>119</v>
      </c>
      <c r="E69" s="37">
        <v>6.0</v>
      </c>
      <c r="F69" s="37">
        <v>40.0</v>
      </c>
      <c r="G69" s="37" t="s">
        <v>22</v>
      </c>
      <c r="H69" s="37">
        <v>275.0</v>
      </c>
      <c r="I69" s="72">
        <v>0.225</v>
      </c>
      <c r="J69" s="37">
        <f t="shared" si="1"/>
        <v>2475</v>
      </c>
      <c r="K69" s="47">
        <f t="shared" si="2"/>
        <v>8525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0" customHeight="1">
      <c r="A70" s="50">
        <v>67.0</v>
      </c>
      <c r="B70" s="37" t="s">
        <v>146</v>
      </c>
      <c r="C70" s="37" t="s">
        <v>28</v>
      </c>
      <c r="D70" s="37" t="s">
        <v>119</v>
      </c>
      <c r="E70" s="37">
        <v>6.0</v>
      </c>
      <c r="F70" s="37">
        <v>40.0</v>
      </c>
      <c r="G70" s="37" t="s">
        <v>22</v>
      </c>
      <c r="H70" s="37">
        <v>290.0</v>
      </c>
      <c r="I70" s="72">
        <v>0.225</v>
      </c>
      <c r="J70" s="37">
        <f t="shared" si="1"/>
        <v>2610</v>
      </c>
      <c r="K70" s="47">
        <f t="shared" si="2"/>
        <v>8990</v>
      </c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0" customHeight="1">
      <c r="A71" s="50">
        <v>68.0</v>
      </c>
      <c r="B71" s="37" t="s">
        <v>147</v>
      </c>
      <c r="C71" s="37" t="s">
        <v>28</v>
      </c>
      <c r="D71" s="37" t="s">
        <v>119</v>
      </c>
      <c r="E71" s="37">
        <v>6.0</v>
      </c>
      <c r="F71" s="37">
        <v>40.0</v>
      </c>
      <c r="G71" s="37" t="s">
        <v>22</v>
      </c>
      <c r="H71" s="37">
        <v>270.0</v>
      </c>
      <c r="I71" s="72">
        <v>0.225</v>
      </c>
      <c r="J71" s="37">
        <f t="shared" si="1"/>
        <v>2430</v>
      </c>
      <c r="K71" s="47">
        <f t="shared" si="2"/>
        <v>8370</v>
      </c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0" customHeight="1">
      <c r="A72" s="50">
        <v>69.0</v>
      </c>
      <c r="B72" s="37" t="s">
        <v>148</v>
      </c>
      <c r="C72" s="37" t="s">
        <v>28</v>
      </c>
      <c r="D72" s="37" t="s">
        <v>119</v>
      </c>
      <c r="E72" s="37">
        <v>5.0</v>
      </c>
      <c r="F72" s="37">
        <v>40.0</v>
      </c>
      <c r="G72" s="37" t="s">
        <v>22</v>
      </c>
      <c r="H72" s="37">
        <v>275.0</v>
      </c>
      <c r="I72" s="72">
        <v>0.225</v>
      </c>
      <c r="J72" s="37">
        <f t="shared" si="1"/>
        <v>2475</v>
      </c>
      <c r="K72" s="47">
        <f t="shared" si="2"/>
        <v>8525</v>
      </c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0" customHeight="1">
      <c r="A73" s="50">
        <v>70.0</v>
      </c>
      <c r="B73" s="37" t="s">
        <v>149</v>
      </c>
      <c r="C73" s="37" t="s">
        <v>28</v>
      </c>
      <c r="D73" s="37" t="s">
        <v>21</v>
      </c>
      <c r="E73" s="37">
        <v>5.0</v>
      </c>
      <c r="F73" s="37">
        <v>40.0</v>
      </c>
      <c r="G73" s="37" t="s">
        <v>22</v>
      </c>
      <c r="H73" s="37">
        <v>275.0</v>
      </c>
      <c r="I73" s="72">
        <v>0.225</v>
      </c>
      <c r="J73" s="37">
        <f t="shared" si="1"/>
        <v>2475</v>
      </c>
      <c r="K73" s="47">
        <f t="shared" si="2"/>
        <v>8525</v>
      </c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0" customHeight="1">
      <c r="A74" s="50">
        <v>71.0</v>
      </c>
      <c r="B74" s="37" t="s">
        <v>150</v>
      </c>
      <c r="C74" s="37" t="s">
        <v>28</v>
      </c>
      <c r="D74" s="37" t="s">
        <v>21</v>
      </c>
      <c r="E74" s="37">
        <v>4.0</v>
      </c>
      <c r="F74" s="37">
        <v>40.0</v>
      </c>
      <c r="G74" s="37" t="s">
        <v>22</v>
      </c>
      <c r="H74" s="37">
        <v>295.0</v>
      </c>
      <c r="I74" s="72">
        <v>0.225</v>
      </c>
      <c r="J74" s="37">
        <f t="shared" si="1"/>
        <v>2655</v>
      </c>
      <c r="K74" s="47">
        <f t="shared" si="2"/>
        <v>9145</v>
      </c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0" customHeight="1">
      <c r="A75" s="50">
        <v>72.0</v>
      </c>
      <c r="B75" s="37" t="s">
        <v>151</v>
      </c>
      <c r="C75" s="37" t="s">
        <v>28</v>
      </c>
      <c r="D75" s="37" t="s">
        <v>21</v>
      </c>
      <c r="E75" s="37">
        <v>4.0</v>
      </c>
      <c r="F75" s="37">
        <v>40.0</v>
      </c>
      <c r="G75" s="37" t="s">
        <v>22</v>
      </c>
      <c r="H75" s="37">
        <v>2.3</v>
      </c>
      <c r="I75" s="72">
        <v>0.225</v>
      </c>
      <c r="J75" s="37">
        <f t="shared" si="1"/>
        <v>20.7</v>
      </c>
      <c r="K75" s="47">
        <f t="shared" si="2"/>
        <v>71.3</v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0" customHeight="1">
      <c r="A76" s="50">
        <v>73.0</v>
      </c>
      <c r="B76" s="37" t="s">
        <v>152</v>
      </c>
      <c r="C76" s="37" t="s">
        <v>28</v>
      </c>
      <c r="D76" s="37" t="s">
        <v>21</v>
      </c>
      <c r="E76" s="37">
        <v>5.0</v>
      </c>
      <c r="F76" s="37">
        <v>40.0</v>
      </c>
      <c r="G76" s="37" t="s">
        <v>22</v>
      </c>
      <c r="H76" s="37">
        <v>270.0</v>
      </c>
      <c r="I76" s="72">
        <v>0.225</v>
      </c>
      <c r="J76" s="37">
        <f t="shared" si="1"/>
        <v>2430</v>
      </c>
      <c r="K76" s="47">
        <f t="shared" si="2"/>
        <v>8370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4.25" customHeight="1">
      <c r="A77" s="50">
        <v>74.0</v>
      </c>
      <c r="B77" s="37" t="s">
        <v>153</v>
      </c>
      <c r="C77" s="37" t="s">
        <v>28</v>
      </c>
      <c r="D77" s="37" t="s">
        <v>21</v>
      </c>
      <c r="E77" s="37">
        <v>2.0</v>
      </c>
      <c r="F77" s="37">
        <v>60.0</v>
      </c>
      <c r="G77" s="37" t="s">
        <v>22</v>
      </c>
      <c r="H77" s="37">
        <v>195.0</v>
      </c>
      <c r="I77" s="72">
        <v>0.225</v>
      </c>
      <c r="J77" s="37">
        <f t="shared" si="1"/>
        <v>2632.5</v>
      </c>
      <c r="K77" s="47">
        <f t="shared" si="2"/>
        <v>9067.5</v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0" customHeight="1">
      <c r="A78" s="50">
        <v>75.0</v>
      </c>
      <c r="B78" s="37" t="s">
        <v>154</v>
      </c>
      <c r="C78" s="37" t="s">
        <v>28</v>
      </c>
      <c r="D78" s="37" t="s">
        <v>21</v>
      </c>
      <c r="E78" s="37">
        <v>6.0</v>
      </c>
      <c r="F78" s="37">
        <v>40.0</v>
      </c>
      <c r="G78" s="37" t="s">
        <v>22</v>
      </c>
      <c r="H78" s="37">
        <v>175.0</v>
      </c>
      <c r="I78" s="72">
        <v>0.225</v>
      </c>
      <c r="J78" s="37">
        <f t="shared" si="1"/>
        <v>1575</v>
      </c>
      <c r="K78" s="47">
        <f t="shared" si="2"/>
        <v>5425</v>
      </c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0" customHeight="1">
      <c r="A79" s="50">
        <v>76.0</v>
      </c>
      <c r="B79" s="37" t="s">
        <v>155</v>
      </c>
      <c r="C79" s="37" t="s">
        <v>28</v>
      </c>
      <c r="D79" s="37" t="s">
        <v>21</v>
      </c>
      <c r="E79" s="37">
        <v>6.0</v>
      </c>
      <c r="F79" s="37">
        <v>40.0</v>
      </c>
      <c r="G79" s="37" t="s">
        <v>22</v>
      </c>
      <c r="H79" s="37">
        <v>310.0</v>
      </c>
      <c r="I79" s="72">
        <v>0.225</v>
      </c>
      <c r="J79" s="37">
        <f t="shared" si="1"/>
        <v>2790</v>
      </c>
      <c r="K79" s="47">
        <f t="shared" si="2"/>
        <v>9610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0" customHeight="1">
      <c r="A80" s="50">
        <v>77.0</v>
      </c>
      <c r="B80" s="37" t="s">
        <v>157</v>
      </c>
      <c r="C80" s="37" t="s">
        <v>28</v>
      </c>
      <c r="D80" s="37" t="s">
        <v>21</v>
      </c>
      <c r="E80" s="37">
        <v>6.0</v>
      </c>
      <c r="F80" s="37">
        <v>40.0</v>
      </c>
      <c r="G80" s="37" t="s">
        <v>22</v>
      </c>
      <c r="H80" s="37">
        <v>175.0</v>
      </c>
      <c r="I80" s="72">
        <v>0.225</v>
      </c>
      <c r="J80" s="37">
        <f t="shared" si="1"/>
        <v>1575</v>
      </c>
      <c r="K80" s="47">
        <f t="shared" si="2"/>
        <v>5425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0" customHeight="1">
      <c r="A81" s="50">
        <v>78.0</v>
      </c>
      <c r="B81" s="37" t="s">
        <v>158</v>
      </c>
      <c r="C81" s="37" t="s">
        <v>28</v>
      </c>
      <c r="D81" s="37" t="s">
        <v>21</v>
      </c>
      <c r="E81" s="37">
        <v>6.0</v>
      </c>
      <c r="F81" s="37">
        <v>40.0</v>
      </c>
      <c r="G81" s="37" t="s">
        <v>22</v>
      </c>
      <c r="H81" s="37">
        <v>665.0</v>
      </c>
      <c r="I81" s="72">
        <v>0.225</v>
      </c>
      <c r="J81" s="37">
        <f t="shared" si="1"/>
        <v>5985</v>
      </c>
      <c r="K81" s="47">
        <f t="shared" si="2"/>
        <v>20615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0" customHeight="1">
      <c r="A82" s="50">
        <v>79.0</v>
      </c>
      <c r="B82" s="37" t="s">
        <v>160</v>
      </c>
      <c r="C82" s="37" t="s">
        <v>28</v>
      </c>
      <c r="D82" s="37" t="s">
        <v>21</v>
      </c>
      <c r="E82" s="37">
        <v>4.0</v>
      </c>
      <c r="F82" s="37">
        <v>40.0</v>
      </c>
      <c r="G82" s="37" t="s">
        <v>22</v>
      </c>
      <c r="H82" s="37">
        <v>310.0</v>
      </c>
      <c r="I82" s="72">
        <v>0.225</v>
      </c>
      <c r="J82" s="37">
        <f t="shared" si="1"/>
        <v>2790</v>
      </c>
      <c r="K82" s="47">
        <f t="shared" si="2"/>
        <v>9610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0" customHeight="1">
      <c r="A83" s="50">
        <v>80.0</v>
      </c>
      <c r="B83" s="37" t="s">
        <v>161</v>
      </c>
      <c r="C83" s="37" t="s">
        <v>28</v>
      </c>
      <c r="D83" s="37" t="s">
        <v>21</v>
      </c>
      <c r="E83" s="37">
        <v>6.0</v>
      </c>
      <c r="F83" s="37">
        <v>40.0</v>
      </c>
      <c r="G83" s="37" t="s">
        <v>22</v>
      </c>
      <c r="H83" s="37">
        <v>130.0</v>
      </c>
      <c r="I83" s="72">
        <v>0.225</v>
      </c>
      <c r="J83" s="37">
        <f t="shared" si="1"/>
        <v>1170</v>
      </c>
      <c r="K83" s="47">
        <f t="shared" si="2"/>
        <v>4030</v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0" customHeight="1">
      <c r="A84" s="50">
        <v>81.0</v>
      </c>
      <c r="B84" s="37" t="s">
        <v>162</v>
      </c>
      <c r="C84" s="37" t="s">
        <v>28</v>
      </c>
      <c r="D84" s="37" t="s">
        <v>21</v>
      </c>
      <c r="E84" s="37">
        <v>6.0</v>
      </c>
      <c r="F84" s="37">
        <v>40.0</v>
      </c>
      <c r="G84" s="37" t="s">
        <v>22</v>
      </c>
      <c r="H84" s="37">
        <v>485.0</v>
      </c>
      <c r="I84" s="72">
        <v>0.225</v>
      </c>
      <c r="J84" s="37">
        <f t="shared" si="1"/>
        <v>4365</v>
      </c>
      <c r="K84" s="47">
        <f t="shared" si="2"/>
        <v>15035</v>
      </c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4.25" customHeight="1">
      <c r="A85" s="50">
        <v>82.0</v>
      </c>
      <c r="B85" s="37" t="s">
        <v>163</v>
      </c>
      <c r="C85" s="37" t="s">
        <v>28</v>
      </c>
      <c r="D85" s="37" t="s">
        <v>119</v>
      </c>
      <c r="E85" s="37">
        <v>1.0</v>
      </c>
      <c r="F85" s="37">
        <v>60.0</v>
      </c>
      <c r="G85" s="37" t="s">
        <v>22</v>
      </c>
      <c r="H85" s="37">
        <v>215.0</v>
      </c>
      <c r="I85" s="72">
        <v>0.225</v>
      </c>
      <c r="J85" s="37">
        <f t="shared" si="1"/>
        <v>2902.5</v>
      </c>
      <c r="K85" s="47">
        <f t="shared" si="2"/>
        <v>9997.5</v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4.25" customHeight="1">
      <c r="A86" s="50">
        <v>83.0</v>
      </c>
      <c r="B86" s="37" t="s">
        <v>164</v>
      </c>
      <c r="C86" s="37" t="s">
        <v>28</v>
      </c>
      <c r="D86" s="37" t="s">
        <v>67</v>
      </c>
      <c r="E86" s="37">
        <v>2.0</v>
      </c>
      <c r="F86" s="37">
        <v>40.0</v>
      </c>
      <c r="G86" s="37" t="s">
        <v>22</v>
      </c>
      <c r="H86" s="37">
        <v>270.0</v>
      </c>
      <c r="I86" s="72">
        <v>0.225</v>
      </c>
      <c r="J86" s="37">
        <f t="shared" si="1"/>
        <v>2430</v>
      </c>
      <c r="K86" s="47">
        <f t="shared" si="2"/>
        <v>8370</v>
      </c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4.25" customHeight="1">
      <c r="A87" s="50">
        <v>84.0</v>
      </c>
      <c r="B87" s="37" t="s">
        <v>165</v>
      </c>
      <c r="C87" s="37" t="s">
        <v>28</v>
      </c>
      <c r="D87" s="37" t="s">
        <v>21</v>
      </c>
      <c r="E87" s="37">
        <v>3.0</v>
      </c>
      <c r="F87" s="37">
        <v>60.0</v>
      </c>
      <c r="G87" s="37" t="s">
        <v>22</v>
      </c>
      <c r="H87" s="37">
        <v>265.0</v>
      </c>
      <c r="I87" s="72">
        <v>0.225</v>
      </c>
      <c r="J87" s="37">
        <f t="shared" si="1"/>
        <v>3577.5</v>
      </c>
      <c r="K87" s="47">
        <f t="shared" si="2"/>
        <v>12322.5</v>
      </c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4.25" customHeight="1">
      <c r="A88" s="50">
        <v>85.0</v>
      </c>
      <c r="B88" s="37" t="s">
        <v>166</v>
      </c>
      <c r="C88" s="34" t="s">
        <v>167</v>
      </c>
      <c r="D88" s="37" t="s">
        <v>119</v>
      </c>
      <c r="E88" s="37">
        <v>3.0</v>
      </c>
      <c r="F88" s="34">
        <v>60.0</v>
      </c>
      <c r="G88" s="37" t="s">
        <v>22</v>
      </c>
      <c r="H88" s="37">
        <v>0.0</v>
      </c>
      <c r="I88" s="37">
        <v>0.0</v>
      </c>
      <c r="J88" s="37">
        <f t="shared" si="1"/>
        <v>0</v>
      </c>
      <c r="K88" s="47">
        <f t="shared" si="2"/>
        <v>0</v>
      </c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0" customHeight="1">
      <c r="A89" s="50">
        <v>86.0</v>
      </c>
      <c r="B89" s="37" t="s">
        <v>169</v>
      </c>
      <c r="C89" s="34" t="s">
        <v>167</v>
      </c>
      <c r="D89" s="37" t="s">
        <v>21</v>
      </c>
      <c r="E89" s="37">
        <v>4.0</v>
      </c>
      <c r="F89" s="34">
        <v>40.0</v>
      </c>
      <c r="G89" s="37" t="s">
        <v>22</v>
      </c>
      <c r="H89" s="37">
        <v>0.0</v>
      </c>
      <c r="I89" s="37">
        <v>0.0</v>
      </c>
      <c r="J89" s="37">
        <f t="shared" si="1"/>
        <v>0</v>
      </c>
      <c r="K89" s="47">
        <f t="shared" si="2"/>
        <v>0</v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4.25" customHeight="1">
      <c r="A90" s="50">
        <v>87.0</v>
      </c>
      <c r="B90" s="34" t="s">
        <v>184</v>
      </c>
      <c r="C90" s="34" t="s">
        <v>172</v>
      </c>
      <c r="D90" s="34" t="s">
        <v>21</v>
      </c>
      <c r="E90" s="92">
        <v>1.0</v>
      </c>
      <c r="F90" s="34">
        <v>60.0</v>
      </c>
      <c r="G90" s="37" t="s">
        <v>22</v>
      </c>
      <c r="H90" s="37">
        <v>150.0</v>
      </c>
      <c r="I90" s="40">
        <v>0.33</v>
      </c>
      <c r="J90" s="37">
        <f t="shared" si="1"/>
        <v>2970</v>
      </c>
      <c r="K90" s="47">
        <f t="shared" si="2"/>
        <v>6030</v>
      </c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4.25" customHeight="1">
      <c r="A91" s="50">
        <v>88.0</v>
      </c>
      <c r="B91" s="34" t="s">
        <v>186</v>
      </c>
      <c r="C91" s="34" t="s">
        <v>172</v>
      </c>
      <c r="D91" s="34" t="s">
        <v>21</v>
      </c>
      <c r="E91" s="92">
        <v>1.0</v>
      </c>
      <c r="F91" s="34">
        <v>60.0</v>
      </c>
      <c r="G91" s="37" t="s">
        <v>22</v>
      </c>
      <c r="H91" s="37">
        <v>120.0</v>
      </c>
      <c r="I91" s="40">
        <v>0.33</v>
      </c>
      <c r="J91" s="37">
        <f t="shared" si="1"/>
        <v>2376</v>
      </c>
      <c r="K91" s="47">
        <f t="shared" si="2"/>
        <v>4824</v>
      </c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4.25" customHeight="1">
      <c r="A92" s="50">
        <v>89.0</v>
      </c>
      <c r="B92" s="34" t="s">
        <v>189</v>
      </c>
      <c r="C92" s="34" t="s">
        <v>172</v>
      </c>
      <c r="D92" s="34" t="s">
        <v>21</v>
      </c>
      <c r="E92" s="92">
        <v>1.0</v>
      </c>
      <c r="F92" s="34">
        <v>60.0</v>
      </c>
      <c r="G92" s="37" t="s">
        <v>22</v>
      </c>
      <c r="H92" s="37">
        <v>170.0</v>
      </c>
      <c r="I92" s="40">
        <v>0.33</v>
      </c>
      <c r="J92" s="37">
        <f t="shared" si="1"/>
        <v>3366</v>
      </c>
      <c r="K92" s="47">
        <f t="shared" si="2"/>
        <v>6834</v>
      </c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4.25" customHeight="1">
      <c r="A93" s="50">
        <v>90.0</v>
      </c>
      <c r="B93" s="34" t="s">
        <v>175</v>
      </c>
      <c r="C93" s="34" t="s">
        <v>172</v>
      </c>
      <c r="D93" s="34" t="s">
        <v>21</v>
      </c>
      <c r="E93" s="34">
        <v>1.0</v>
      </c>
      <c r="F93" s="34">
        <v>60.0</v>
      </c>
      <c r="G93" s="37" t="s">
        <v>22</v>
      </c>
      <c r="H93" s="37">
        <v>100.0</v>
      </c>
      <c r="I93" s="40">
        <v>0.33</v>
      </c>
      <c r="J93" s="37">
        <f t="shared" si="1"/>
        <v>1980</v>
      </c>
      <c r="K93" s="47">
        <f t="shared" si="2"/>
        <v>4020</v>
      </c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4.25" customHeight="1">
      <c r="A94" s="50">
        <v>91.0</v>
      </c>
      <c r="B94" s="96" t="s">
        <v>176</v>
      </c>
      <c r="C94" s="34" t="s">
        <v>172</v>
      </c>
      <c r="D94" s="34" t="s">
        <v>119</v>
      </c>
      <c r="E94" s="92">
        <v>1.0</v>
      </c>
      <c r="F94" s="34">
        <v>60.0</v>
      </c>
      <c r="G94" s="37" t="s">
        <v>22</v>
      </c>
      <c r="H94" s="37">
        <v>170.0</v>
      </c>
      <c r="I94" s="40">
        <v>0.33</v>
      </c>
      <c r="J94" s="37">
        <f t="shared" si="1"/>
        <v>3366</v>
      </c>
      <c r="K94" s="47">
        <f t="shared" si="2"/>
        <v>6834</v>
      </c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4.25" customHeight="1">
      <c r="A95" s="50">
        <v>92.0</v>
      </c>
      <c r="B95" s="34" t="s">
        <v>194</v>
      </c>
      <c r="C95" s="34" t="s">
        <v>172</v>
      </c>
      <c r="D95" s="34" t="s">
        <v>21</v>
      </c>
      <c r="E95" s="92">
        <v>2.0</v>
      </c>
      <c r="F95" s="34">
        <v>60.0</v>
      </c>
      <c r="G95" s="37" t="s">
        <v>22</v>
      </c>
      <c r="H95" s="37">
        <v>150.0</v>
      </c>
      <c r="I95" s="40">
        <v>0.33</v>
      </c>
      <c r="J95" s="37">
        <f t="shared" si="1"/>
        <v>2970</v>
      </c>
      <c r="K95" s="47">
        <f t="shared" si="2"/>
        <v>6030</v>
      </c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4.25" customHeight="1">
      <c r="A96" s="50">
        <v>93.0</v>
      </c>
      <c r="B96" s="34" t="s">
        <v>196</v>
      </c>
      <c r="C96" s="34" t="s">
        <v>172</v>
      </c>
      <c r="D96" s="34" t="s">
        <v>21</v>
      </c>
      <c r="E96" s="92">
        <v>2.0</v>
      </c>
      <c r="F96" s="34">
        <v>60.0</v>
      </c>
      <c r="G96" s="37" t="s">
        <v>22</v>
      </c>
      <c r="H96" s="37">
        <v>120.0</v>
      </c>
      <c r="I96" s="40">
        <v>0.33</v>
      </c>
      <c r="J96" s="37">
        <f t="shared" si="1"/>
        <v>2376</v>
      </c>
      <c r="K96" s="47">
        <f t="shared" si="2"/>
        <v>4824</v>
      </c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4.25" customHeight="1">
      <c r="A97" s="50">
        <v>94.0</v>
      </c>
      <c r="B97" s="34" t="s">
        <v>181</v>
      </c>
      <c r="C97" s="34" t="s">
        <v>172</v>
      </c>
      <c r="D97" s="34" t="s">
        <v>119</v>
      </c>
      <c r="E97" s="92">
        <v>2.0</v>
      </c>
      <c r="F97" s="34">
        <v>60.0</v>
      </c>
      <c r="G97" s="37" t="s">
        <v>22</v>
      </c>
      <c r="H97" s="37">
        <v>50.0</v>
      </c>
      <c r="I97" s="40">
        <v>0.33</v>
      </c>
      <c r="J97" s="37">
        <f t="shared" si="1"/>
        <v>990</v>
      </c>
      <c r="K97" s="47">
        <f t="shared" si="2"/>
        <v>2010</v>
      </c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4.25" customHeight="1">
      <c r="A98" s="50">
        <v>95.0</v>
      </c>
      <c r="B98" s="34" t="s">
        <v>182</v>
      </c>
      <c r="C98" s="34" t="s">
        <v>172</v>
      </c>
      <c r="D98" s="34" t="s">
        <v>21</v>
      </c>
      <c r="E98" s="34">
        <v>2.0</v>
      </c>
      <c r="F98" s="34">
        <v>60.0</v>
      </c>
      <c r="G98" s="37" t="s">
        <v>22</v>
      </c>
      <c r="H98" s="37">
        <v>50.0</v>
      </c>
      <c r="I98" s="40">
        <v>0.33</v>
      </c>
      <c r="J98" s="37">
        <f t="shared" si="1"/>
        <v>990</v>
      </c>
      <c r="K98" s="47">
        <f t="shared" si="2"/>
        <v>2010</v>
      </c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4.25" customHeight="1">
      <c r="A99" s="50">
        <v>96.0</v>
      </c>
      <c r="B99" s="34" t="s">
        <v>183</v>
      </c>
      <c r="C99" s="34" t="s">
        <v>172</v>
      </c>
      <c r="D99" s="34" t="s">
        <v>21</v>
      </c>
      <c r="E99" s="92">
        <v>2.0</v>
      </c>
      <c r="F99" s="34">
        <v>60.0</v>
      </c>
      <c r="G99" s="37" t="s">
        <v>22</v>
      </c>
      <c r="H99" s="37">
        <v>50.0</v>
      </c>
      <c r="I99" s="40">
        <v>0.33</v>
      </c>
      <c r="J99" s="37">
        <f t="shared" si="1"/>
        <v>990</v>
      </c>
      <c r="K99" s="47">
        <f t="shared" si="2"/>
        <v>2010</v>
      </c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4.25" customHeight="1">
      <c r="A100" s="50">
        <v>97.0</v>
      </c>
      <c r="B100" s="34" t="s">
        <v>185</v>
      </c>
      <c r="C100" s="34" t="s">
        <v>172</v>
      </c>
      <c r="D100" s="34" t="s">
        <v>21</v>
      </c>
      <c r="E100" s="34">
        <v>2.0</v>
      </c>
      <c r="F100" s="34">
        <v>60.0</v>
      </c>
      <c r="G100" s="37" t="s">
        <v>22</v>
      </c>
      <c r="H100" s="37">
        <v>50.0</v>
      </c>
      <c r="I100" s="40">
        <v>0.33</v>
      </c>
      <c r="J100" s="37">
        <f t="shared" si="1"/>
        <v>990</v>
      </c>
      <c r="K100" s="47">
        <f t="shared" si="2"/>
        <v>2010</v>
      </c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4.25" customHeight="1">
      <c r="A101" s="50">
        <v>98.0</v>
      </c>
      <c r="B101" s="34" t="s">
        <v>187</v>
      </c>
      <c r="C101" s="34" t="s">
        <v>172</v>
      </c>
      <c r="D101" s="34" t="s">
        <v>21</v>
      </c>
      <c r="E101" s="34">
        <v>2.0</v>
      </c>
      <c r="F101" s="34">
        <v>60.0</v>
      </c>
      <c r="G101" s="37" t="s">
        <v>22</v>
      </c>
      <c r="H101" s="37">
        <v>50.0</v>
      </c>
      <c r="I101" s="40">
        <v>0.33</v>
      </c>
      <c r="J101" s="37">
        <f t="shared" si="1"/>
        <v>990</v>
      </c>
      <c r="K101" s="47">
        <f t="shared" si="2"/>
        <v>2010</v>
      </c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4.25" customHeight="1">
      <c r="A102" s="50">
        <v>99.0</v>
      </c>
      <c r="B102" s="34" t="s">
        <v>188</v>
      </c>
      <c r="C102" s="34" t="s">
        <v>172</v>
      </c>
      <c r="D102" s="34" t="s">
        <v>21</v>
      </c>
      <c r="E102" s="92">
        <v>2.0</v>
      </c>
      <c r="F102" s="34">
        <v>60.0</v>
      </c>
      <c r="G102" s="37" t="s">
        <v>22</v>
      </c>
      <c r="H102" s="37">
        <v>50.0</v>
      </c>
      <c r="I102" s="40">
        <v>0.33</v>
      </c>
      <c r="J102" s="37">
        <f t="shared" si="1"/>
        <v>990</v>
      </c>
      <c r="K102" s="47">
        <f t="shared" si="2"/>
        <v>2010</v>
      </c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4.25" customHeight="1">
      <c r="A103" s="50">
        <v>100.0</v>
      </c>
      <c r="B103" s="34" t="s">
        <v>207</v>
      </c>
      <c r="C103" s="34" t="s">
        <v>172</v>
      </c>
      <c r="D103" s="34" t="s">
        <v>21</v>
      </c>
      <c r="E103" s="92">
        <v>2.0</v>
      </c>
      <c r="F103" s="34">
        <v>60.0</v>
      </c>
      <c r="G103" s="37" t="s">
        <v>22</v>
      </c>
      <c r="H103" s="37">
        <v>100.0</v>
      </c>
      <c r="I103" s="40">
        <v>0.33</v>
      </c>
      <c r="J103" s="37">
        <f t="shared" si="1"/>
        <v>1980</v>
      </c>
      <c r="K103" s="47">
        <f t="shared" si="2"/>
        <v>4020</v>
      </c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4.25" customHeight="1">
      <c r="A104" s="50">
        <v>101.0</v>
      </c>
      <c r="B104" s="34" t="s">
        <v>210</v>
      </c>
      <c r="C104" s="34" t="s">
        <v>172</v>
      </c>
      <c r="D104" s="34" t="s">
        <v>21</v>
      </c>
      <c r="E104" s="92">
        <v>2.0</v>
      </c>
      <c r="F104" s="34">
        <v>60.0</v>
      </c>
      <c r="G104" s="37" t="s">
        <v>22</v>
      </c>
      <c r="H104" s="37">
        <v>100.0</v>
      </c>
      <c r="I104" s="40">
        <v>0.33</v>
      </c>
      <c r="J104" s="37">
        <f t="shared" si="1"/>
        <v>1980</v>
      </c>
      <c r="K104" s="47">
        <f t="shared" si="2"/>
        <v>4020</v>
      </c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4.25" customHeight="1">
      <c r="A105" s="50">
        <v>102.0</v>
      </c>
      <c r="B105" s="34" t="s">
        <v>192</v>
      </c>
      <c r="C105" s="34" t="s">
        <v>172</v>
      </c>
      <c r="D105" s="34" t="s">
        <v>119</v>
      </c>
      <c r="E105" s="92">
        <v>2.0</v>
      </c>
      <c r="F105" s="34">
        <v>60.0</v>
      </c>
      <c r="G105" s="37" t="s">
        <v>22</v>
      </c>
      <c r="H105" s="37">
        <v>150.0</v>
      </c>
      <c r="I105" s="40">
        <v>0.33</v>
      </c>
      <c r="J105" s="37">
        <f t="shared" si="1"/>
        <v>2970</v>
      </c>
      <c r="K105" s="47">
        <f t="shared" si="2"/>
        <v>6030</v>
      </c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4.25" customHeight="1">
      <c r="A106" s="50">
        <v>103.0</v>
      </c>
      <c r="B106" s="34" t="s">
        <v>214</v>
      </c>
      <c r="C106" s="34" t="s">
        <v>172</v>
      </c>
      <c r="D106" s="34" t="s">
        <v>21</v>
      </c>
      <c r="E106" s="92">
        <v>3.0</v>
      </c>
      <c r="F106" s="34">
        <v>60.0</v>
      </c>
      <c r="G106" s="37" t="s">
        <v>22</v>
      </c>
      <c r="H106" s="37">
        <v>120.0</v>
      </c>
      <c r="I106" s="40">
        <v>0.33</v>
      </c>
      <c r="J106" s="37">
        <f t="shared" si="1"/>
        <v>2376</v>
      </c>
      <c r="K106" s="47">
        <f t="shared" si="2"/>
        <v>4824</v>
      </c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4.25" customHeight="1">
      <c r="A107" s="50">
        <v>104.0</v>
      </c>
      <c r="B107" s="34" t="s">
        <v>216</v>
      </c>
      <c r="C107" s="34" t="s">
        <v>172</v>
      </c>
      <c r="D107" s="34" t="s">
        <v>21</v>
      </c>
      <c r="E107" s="92">
        <v>3.0</v>
      </c>
      <c r="F107" s="34">
        <v>60.0</v>
      </c>
      <c r="G107" s="37" t="s">
        <v>22</v>
      </c>
      <c r="H107" s="37">
        <v>170.0</v>
      </c>
      <c r="I107" s="40">
        <v>0.33</v>
      </c>
      <c r="J107" s="37">
        <f t="shared" si="1"/>
        <v>3366</v>
      </c>
      <c r="K107" s="47">
        <f t="shared" si="2"/>
        <v>6834</v>
      </c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4.25" customHeight="1">
      <c r="A108" s="50">
        <v>105.0</v>
      </c>
      <c r="B108" s="34" t="s">
        <v>197</v>
      </c>
      <c r="C108" s="34" t="s">
        <v>172</v>
      </c>
      <c r="D108" s="34" t="s">
        <v>21</v>
      </c>
      <c r="E108" s="92">
        <v>3.0</v>
      </c>
      <c r="F108" s="34">
        <v>60.0</v>
      </c>
      <c r="G108" s="37" t="s">
        <v>22</v>
      </c>
      <c r="H108" s="37">
        <v>200.0</v>
      </c>
      <c r="I108" s="40">
        <v>0.33</v>
      </c>
      <c r="J108" s="37">
        <f t="shared" si="1"/>
        <v>3960</v>
      </c>
      <c r="K108" s="47">
        <f t="shared" si="2"/>
        <v>8040</v>
      </c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4.25" customHeight="1">
      <c r="A109" s="50">
        <v>106.0</v>
      </c>
      <c r="B109" s="34" t="s">
        <v>218</v>
      </c>
      <c r="C109" s="34" t="s">
        <v>172</v>
      </c>
      <c r="D109" s="34" t="s">
        <v>21</v>
      </c>
      <c r="E109" s="92">
        <v>3.0</v>
      </c>
      <c r="F109" s="34">
        <v>60.0</v>
      </c>
      <c r="G109" s="37" t="s">
        <v>22</v>
      </c>
      <c r="H109" s="37">
        <v>225.0</v>
      </c>
      <c r="I109" s="40">
        <v>0.33</v>
      </c>
      <c r="J109" s="37">
        <f t="shared" si="1"/>
        <v>4455</v>
      </c>
      <c r="K109" s="47">
        <f t="shared" si="2"/>
        <v>9045</v>
      </c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4.25" customHeight="1">
      <c r="A110" s="50">
        <v>107.0</v>
      </c>
      <c r="B110" s="34" t="s">
        <v>199</v>
      </c>
      <c r="C110" s="34" t="s">
        <v>172</v>
      </c>
      <c r="D110" s="34" t="s">
        <v>67</v>
      </c>
      <c r="E110" s="92">
        <v>3.0</v>
      </c>
      <c r="F110" s="34">
        <v>60.0</v>
      </c>
      <c r="G110" s="37" t="s">
        <v>22</v>
      </c>
      <c r="H110" s="37">
        <v>80.0</v>
      </c>
      <c r="I110" s="40">
        <v>0.33</v>
      </c>
      <c r="J110" s="37">
        <f t="shared" si="1"/>
        <v>1584</v>
      </c>
      <c r="K110" s="47">
        <f t="shared" si="2"/>
        <v>3216</v>
      </c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4.25" customHeight="1">
      <c r="A111" s="50">
        <v>108.0</v>
      </c>
      <c r="B111" s="34" t="s">
        <v>200</v>
      </c>
      <c r="C111" s="34" t="s">
        <v>172</v>
      </c>
      <c r="D111" s="34" t="s">
        <v>67</v>
      </c>
      <c r="E111" s="92">
        <v>3.0</v>
      </c>
      <c r="F111" s="34">
        <v>60.0</v>
      </c>
      <c r="G111" s="37" t="s">
        <v>22</v>
      </c>
      <c r="H111" s="37">
        <v>80.0</v>
      </c>
      <c r="I111" s="40">
        <v>0.33</v>
      </c>
      <c r="J111" s="37">
        <f t="shared" si="1"/>
        <v>1584</v>
      </c>
      <c r="K111" s="47">
        <f t="shared" si="2"/>
        <v>3216</v>
      </c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4.25" customHeight="1">
      <c r="A112" s="50">
        <v>109.0</v>
      </c>
      <c r="B112" s="34" t="s">
        <v>222</v>
      </c>
      <c r="C112" s="34" t="s">
        <v>172</v>
      </c>
      <c r="D112" s="34" t="s">
        <v>21</v>
      </c>
      <c r="E112" s="92">
        <v>3.0</v>
      </c>
      <c r="F112" s="34">
        <v>60.0</v>
      </c>
      <c r="G112" s="37" t="s">
        <v>22</v>
      </c>
      <c r="H112" s="37">
        <v>80.0</v>
      </c>
      <c r="I112" s="40">
        <v>0.33</v>
      </c>
      <c r="J112" s="37">
        <f t="shared" si="1"/>
        <v>1584</v>
      </c>
      <c r="K112" s="47">
        <f t="shared" si="2"/>
        <v>3216</v>
      </c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0" customHeight="1">
      <c r="A113" s="50">
        <v>110.0</v>
      </c>
      <c r="B113" s="34" t="s">
        <v>224</v>
      </c>
      <c r="C113" s="34" t="s">
        <v>172</v>
      </c>
      <c r="D113" s="34" t="s">
        <v>21</v>
      </c>
      <c r="E113" s="92">
        <v>4.0</v>
      </c>
      <c r="F113" s="34">
        <v>40.0</v>
      </c>
      <c r="G113" s="37" t="s">
        <v>22</v>
      </c>
      <c r="H113" s="37">
        <v>120.0</v>
      </c>
      <c r="I113" s="40">
        <v>0.33</v>
      </c>
      <c r="J113" s="37">
        <f t="shared" si="1"/>
        <v>1584</v>
      </c>
      <c r="K113" s="47">
        <f t="shared" si="2"/>
        <v>3216</v>
      </c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0" customHeight="1">
      <c r="A114" s="50">
        <v>111.0</v>
      </c>
      <c r="B114" s="34" t="s">
        <v>203</v>
      </c>
      <c r="C114" s="34" t="s">
        <v>172</v>
      </c>
      <c r="D114" s="34" t="s">
        <v>67</v>
      </c>
      <c r="E114" s="92">
        <v>4.0</v>
      </c>
      <c r="F114" s="34">
        <v>40.0</v>
      </c>
      <c r="G114" s="37" t="s">
        <v>22</v>
      </c>
      <c r="H114" s="37">
        <v>80.0</v>
      </c>
      <c r="I114" s="40">
        <v>0.33</v>
      </c>
      <c r="J114" s="37">
        <f t="shared" si="1"/>
        <v>1056</v>
      </c>
      <c r="K114" s="47">
        <f t="shared" si="2"/>
        <v>2144</v>
      </c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0" customHeight="1">
      <c r="A115" s="50">
        <v>112.0</v>
      </c>
      <c r="B115" s="34" t="s">
        <v>204</v>
      </c>
      <c r="C115" s="34" t="s">
        <v>172</v>
      </c>
      <c r="D115" s="34" t="s">
        <v>67</v>
      </c>
      <c r="E115" s="92">
        <v>4.0</v>
      </c>
      <c r="F115" s="34">
        <v>40.0</v>
      </c>
      <c r="G115" s="37" t="s">
        <v>22</v>
      </c>
      <c r="H115" s="37">
        <v>80.0</v>
      </c>
      <c r="I115" s="40">
        <v>0.33</v>
      </c>
      <c r="J115" s="37">
        <f t="shared" si="1"/>
        <v>1056</v>
      </c>
      <c r="K115" s="47">
        <f t="shared" si="2"/>
        <v>2144</v>
      </c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0" customHeight="1">
      <c r="A116" s="50">
        <v>113.0</v>
      </c>
      <c r="B116" s="34" t="s">
        <v>205</v>
      </c>
      <c r="C116" s="34" t="s">
        <v>172</v>
      </c>
      <c r="D116" s="34" t="s">
        <v>67</v>
      </c>
      <c r="E116" s="92">
        <v>4.0</v>
      </c>
      <c r="F116" s="34">
        <v>40.0</v>
      </c>
      <c r="G116" s="37" t="s">
        <v>22</v>
      </c>
      <c r="H116" s="37">
        <v>80.0</v>
      </c>
      <c r="I116" s="40">
        <v>0.33</v>
      </c>
      <c r="J116" s="37">
        <f t="shared" si="1"/>
        <v>1056</v>
      </c>
      <c r="K116" s="47">
        <f t="shared" si="2"/>
        <v>2144</v>
      </c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0" customHeight="1">
      <c r="A117" s="50">
        <v>114.0</v>
      </c>
      <c r="B117" s="34" t="s">
        <v>206</v>
      </c>
      <c r="C117" s="34" t="s">
        <v>172</v>
      </c>
      <c r="D117" s="34" t="s">
        <v>67</v>
      </c>
      <c r="E117" s="92">
        <v>4.0</v>
      </c>
      <c r="F117" s="34">
        <v>40.0</v>
      </c>
      <c r="G117" s="37" t="s">
        <v>22</v>
      </c>
      <c r="H117" s="37">
        <v>80.0</v>
      </c>
      <c r="I117" s="40">
        <v>0.33</v>
      </c>
      <c r="J117" s="37">
        <f t="shared" si="1"/>
        <v>1056</v>
      </c>
      <c r="K117" s="47">
        <f t="shared" si="2"/>
        <v>2144</v>
      </c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0" customHeight="1">
      <c r="A118" s="50">
        <v>115.0</v>
      </c>
      <c r="B118" s="34" t="s">
        <v>208</v>
      </c>
      <c r="C118" s="34" t="s">
        <v>172</v>
      </c>
      <c r="D118" s="34" t="s">
        <v>67</v>
      </c>
      <c r="E118" s="92">
        <v>4.0</v>
      </c>
      <c r="F118" s="34">
        <v>40.0</v>
      </c>
      <c r="G118" s="37" t="s">
        <v>22</v>
      </c>
      <c r="H118" s="37">
        <v>100.0</v>
      </c>
      <c r="I118" s="40">
        <v>0.33</v>
      </c>
      <c r="J118" s="37">
        <f t="shared" si="1"/>
        <v>1320</v>
      </c>
      <c r="K118" s="47">
        <f t="shared" si="2"/>
        <v>2680</v>
      </c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0" customHeight="1">
      <c r="A119" s="50">
        <v>116.0</v>
      </c>
      <c r="B119" s="34" t="s">
        <v>209</v>
      </c>
      <c r="C119" s="34" t="s">
        <v>172</v>
      </c>
      <c r="D119" s="34" t="s">
        <v>67</v>
      </c>
      <c r="E119" s="92">
        <v>4.0</v>
      </c>
      <c r="F119" s="34">
        <v>40.0</v>
      </c>
      <c r="G119" s="37" t="s">
        <v>22</v>
      </c>
      <c r="H119" s="37">
        <v>80.0</v>
      </c>
      <c r="I119" s="40">
        <v>0.33</v>
      </c>
      <c r="J119" s="37">
        <f t="shared" si="1"/>
        <v>1056</v>
      </c>
      <c r="K119" s="47">
        <f t="shared" si="2"/>
        <v>2144</v>
      </c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0" customHeight="1">
      <c r="A120" s="50">
        <v>117.0</v>
      </c>
      <c r="B120" s="34" t="s">
        <v>211</v>
      </c>
      <c r="C120" s="34" t="s">
        <v>172</v>
      </c>
      <c r="D120" s="34" t="s">
        <v>67</v>
      </c>
      <c r="E120" s="92">
        <v>4.0</v>
      </c>
      <c r="F120" s="34">
        <v>40.0</v>
      </c>
      <c r="G120" s="37" t="s">
        <v>22</v>
      </c>
      <c r="H120" s="37">
        <v>80.0</v>
      </c>
      <c r="I120" s="40">
        <v>0.33</v>
      </c>
      <c r="J120" s="37">
        <f t="shared" si="1"/>
        <v>1056</v>
      </c>
      <c r="K120" s="47">
        <f t="shared" si="2"/>
        <v>2144</v>
      </c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0" customHeight="1">
      <c r="A121" s="50">
        <v>118.0</v>
      </c>
      <c r="B121" s="34" t="s">
        <v>212</v>
      </c>
      <c r="C121" s="34" t="s">
        <v>172</v>
      </c>
      <c r="D121" s="34" t="s">
        <v>67</v>
      </c>
      <c r="E121" s="92">
        <v>4.0</v>
      </c>
      <c r="F121" s="34">
        <v>40.0</v>
      </c>
      <c r="G121" s="37" t="s">
        <v>22</v>
      </c>
      <c r="H121" s="37">
        <v>80.0</v>
      </c>
      <c r="I121" s="40">
        <v>0.33</v>
      </c>
      <c r="J121" s="37">
        <f t="shared" si="1"/>
        <v>1056</v>
      </c>
      <c r="K121" s="47">
        <f t="shared" si="2"/>
        <v>2144</v>
      </c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0" customHeight="1">
      <c r="A122" s="50">
        <v>119.0</v>
      </c>
      <c r="B122" s="34" t="s">
        <v>213</v>
      </c>
      <c r="C122" s="34" t="s">
        <v>172</v>
      </c>
      <c r="D122" s="34" t="s">
        <v>67</v>
      </c>
      <c r="E122" s="92">
        <v>4.0</v>
      </c>
      <c r="F122" s="34">
        <v>40.0</v>
      </c>
      <c r="G122" s="37" t="s">
        <v>22</v>
      </c>
      <c r="H122" s="37">
        <v>80.0</v>
      </c>
      <c r="I122" s="40">
        <v>0.33</v>
      </c>
      <c r="J122" s="37">
        <f t="shared" si="1"/>
        <v>1056</v>
      </c>
      <c r="K122" s="47">
        <f t="shared" si="2"/>
        <v>2144</v>
      </c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0" customHeight="1">
      <c r="A123" s="50">
        <v>120.0</v>
      </c>
      <c r="B123" s="34" t="s">
        <v>215</v>
      </c>
      <c r="C123" s="34" t="s">
        <v>172</v>
      </c>
      <c r="D123" s="34" t="s">
        <v>67</v>
      </c>
      <c r="E123" s="92">
        <v>4.0</v>
      </c>
      <c r="F123" s="34">
        <v>40.0</v>
      </c>
      <c r="G123" s="37" t="s">
        <v>22</v>
      </c>
      <c r="H123" s="37">
        <v>80.0</v>
      </c>
      <c r="I123" s="40">
        <v>0.33</v>
      </c>
      <c r="J123" s="37">
        <f t="shared" si="1"/>
        <v>1056</v>
      </c>
      <c r="K123" s="47">
        <f t="shared" si="2"/>
        <v>2144</v>
      </c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0" customHeight="1">
      <c r="A124" s="50">
        <v>121.0</v>
      </c>
      <c r="B124" s="34" t="s">
        <v>217</v>
      </c>
      <c r="C124" s="34" t="s">
        <v>172</v>
      </c>
      <c r="D124" s="34" t="s">
        <v>67</v>
      </c>
      <c r="E124" s="92">
        <v>4.0</v>
      </c>
      <c r="F124" s="34">
        <v>40.0</v>
      </c>
      <c r="G124" s="37" t="s">
        <v>22</v>
      </c>
      <c r="H124" s="37">
        <v>80.0</v>
      </c>
      <c r="I124" s="40">
        <v>0.33</v>
      </c>
      <c r="J124" s="37">
        <f t="shared" si="1"/>
        <v>1056</v>
      </c>
      <c r="K124" s="47">
        <f t="shared" si="2"/>
        <v>2144</v>
      </c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0" customHeight="1">
      <c r="A125" s="50">
        <v>122.0</v>
      </c>
      <c r="B125" s="34" t="s">
        <v>219</v>
      </c>
      <c r="C125" s="34" t="s">
        <v>172</v>
      </c>
      <c r="D125" s="34" t="s">
        <v>67</v>
      </c>
      <c r="E125" s="92">
        <v>5.0</v>
      </c>
      <c r="F125" s="34">
        <v>40.0</v>
      </c>
      <c r="G125" s="37" t="s">
        <v>22</v>
      </c>
      <c r="H125" s="37">
        <v>80.0</v>
      </c>
      <c r="I125" s="40">
        <v>0.33</v>
      </c>
      <c r="J125" s="37">
        <f t="shared" si="1"/>
        <v>1056</v>
      </c>
      <c r="K125" s="47">
        <f t="shared" si="2"/>
        <v>2144</v>
      </c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0" customHeight="1">
      <c r="A126" s="50">
        <v>123.0</v>
      </c>
      <c r="B126" s="34" t="s">
        <v>220</v>
      </c>
      <c r="C126" s="34" t="s">
        <v>172</v>
      </c>
      <c r="D126" s="34" t="s">
        <v>67</v>
      </c>
      <c r="E126" s="92">
        <v>5.0</v>
      </c>
      <c r="F126" s="34">
        <v>40.0</v>
      </c>
      <c r="G126" s="37" t="s">
        <v>22</v>
      </c>
      <c r="H126" s="37">
        <v>80.0</v>
      </c>
      <c r="I126" s="40">
        <v>0.33</v>
      </c>
      <c r="J126" s="37">
        <f t="shared" si="1"/>
        <v>1056</v>
      </c>
      <c r="K126" s="47">
        <f t="shared" si="2"/>
        <v>2144</v>
      </c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0" customHeight="1">
      <c r="A127" s="50">
        <v>124.0</v>
      </c>
      <c r="B127" s="34" t="s">
        <v>221</v>
      </c>
      <c r="C127" s="34" t="s">
        <v>172</v>
      </c>
      <c r="D127" s="34" t="s">
        <v>67</v>
      </c>
      <c r="E127" s="92">
        <v>5.0</v>
      </c>
      <c r="F127" s="34">
        <v>40.0</v>
      </c>
      <c r="G127" s="37" t="s">
        <v>22</v>
      </c>
      <c r="H127" s="37">
        <v>80.0</v>
      </c>
      <c r="I127" s="40">
        <v>0.33</v>
      </c>
      <c r="J127" s="37">
        <f t="shared" si="1"/>
        <v>1056</v>
      </c>
      <c r="K127" s="47">
        <f t="shared" si="2"/>
        <v>2144</v>
      </c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0" customHeight="1">
      <c r="A128" s="50">
        <v>125.0</v>
      </c>
      <c r="B128" s="34" t="s">
        <v>237</v>
      </c>
      <c r="C128" s="34" t="s">
        <v>172</v>
      </c>
      <c r="D128" s="34" t="s">
        <v>67</v>
      </c>
      <c r="E128" s="92">
        <v>5.0</v>
      </c>
      <c r="F128" s="34">
        <v>40.0</v>
      </c>
      <c r="G128" s="37" t="s">
        <v>22</v>
      </c>
      <c r="H128" s="37">
        <v>80.0</v>
      </c>
      <c r="I128" s="40">
        <v>0.33</v>
      </c>
      <c r="J128" s="37">
        <f t="shared" si="1"/>
        <v>1056</v>
      </c>
      <c r="K128" s="47">
        <f t="shared" si="2"/>
        <v>2144</v>
      </c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0" customHeight="1">
      <c r="A129" s="50">
        <v>126.0</v>
      </c>
      <c r="B129" s="34" t="s">
        <v>225</v>
      </c>
      <c r="C129" s="34" t="s">
        <v>172</v>
      </c>
      <c r="D129" s="34" t="s">
        <v>67</v>
      </c>
      <c r="E129" s="92">
        <v>5.0</v>
      </c>
      <c r="F129" s="34">
        <v>40.0</v>
      </c>
      <c r="G129" s="37" t="s">
        <v>22</v>
      </c>
      <c r="H129" s="37">
        <v>80.0</v>
      </c>
      <c r="I129" s="40">
        <v>0.33</v>
      </c>
      <c r="J129" s="37">
        <f t="shared" si="1"/>
        <v>1056</v>
      </c>
      <c r="K129" s="47">
        <f t="shared" si="2"/>
        <v>2144</v>
      </c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0" customHeight="1">
      <c r="A130" s="50">
        <v>127.0</v>
      </c>
      <c r="B130" s="34" t="s">
        <v>226</v>
      </c>
      <c r="C130" s="34" t="s">
        <v>172</v>
      </c>
      <c r="D130" s="34" t="s">
        <v>21</v>
      </c>
      <c r="E130" s="92">
        <v>5.0</v>
      </c>
      <c r="F130" s="34">
        <v>40.0</v>
      </c>
      <c r="G130" s="37" t="s">
        <v>22</v>
      </c>
      <c r="H130" s="37">
        <v>80.0</v>
      </c>
      <c r="I130" s="40">
        <v>0.33</v>
      </c>
      <c r="J130" s="37">
        <f t="shared" si="1"/>
        <v>1056</v>
      </c>
      <c r="K130" s="47">
        <f t="shared" si="2"/>
        <v>2144</v>
      </c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0" customHeight="1">
      <c r="A131" s="50">
        <v>128.0</v>
      </c>
      <c r="B131" s="34" t="s">
        <v>227</v>
      </c>
      <c r="C131" s="34" t="s">
        <v>172</v>
      </c>
      <c r="D131" s="34" t="s">
        <v>67</v>
      </c>
      <c r="E131" s="92">
        <v>5.0</v>
      </c>
      <c r="F131" s="34">
        <v>40.0</v>
      </c>
      <c r="G131" s="37" t="s">
        <v>22</v>
      </c>
      <c r="H131" s="37">
        <v>80.0</v>
      </c>
      <c r="I131" s="40">
        <v>0.33</v>
      </c>
      <c r="J131" s="37">
        <f t="shared" si="1"/>
        <v>1056</v>
      </c>
      <c r="K131" s="47">
        <f t="shared" si="2"/>
        <v>2144</v>
      </c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0" customHeight="1">
      <c r="A132" s="50">
        <v>129.0</v>
      </c>
      <c r="B132" s="34" t="s">
        <v>228</v>
      </c>
      <c r="C132" s="34" t="s">
        <v>172</v>
      </c>
      <c r="D132" s="34" t="s">
        <v>67</v>
      </c>
      <c r="E132" s="92">
        <v>5.0</v>
      </c>
      <c r="F132" s="34">
        <v>40.0</v>
      </c>
      <c r="G132" s="37" t="s">
        <v>22</v>
      </c>
      <c r="H132" s="37">
        <v>80.0</v>
      </c>
      <c r="I132" s="40">
        <v>0.33</v>
      </c>
      <c r="J132" s="37">
        <f t="shared" si="1"/>
        <v>1056</v>
      </c>
      <c r="K132" s="47">
        <f t="shared" si="2"/>
        <v>2144</v>
      </c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0" customHeight="1">
      <c r="A133" s="50">
        <v>130.0</v>
      </c>
      <c r="B133" s="34" t="s">
        <v>229</v>
      </c>
      <c r="C133" s="34" t="s">
        <v>172</v>
      </c>
      <c r="D133" s="34" t="s">
        <v>67</v>
      </c>
      <c r="E133" s="92">
        <v>5.0</v>
      </c>
      <c r="F133" s="34">
        <v>40.0</v>
      </c>
      <c r="G133" s="37" t="s">
        <v>22</v>
      </c>
      <c r="H133" s="37">
        <v>80.0</v>
      </c>
      <c r="I133" s="40">
        <v>0.33</v>
      </c>
      <c r="J133" s="37">
        <f t="shared" si="1"/>
        <v>1056</v>
      </c>
      <c r="K133" s="47">
        <f t="shared" si="2"/>
        <v>2144</v>
      </c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0" customHeight="1">
      <c r="A134" s="50">
        <v>131.0</v>
      </c>
      <c r="B134" s="34" t="s">
        <v>230</v>
      </c>
      <c r="C134" s="34" t="s">
        <v>172</v>
      </c>
      <c r="D134" s="34" t="s">
        <v>67</v>
      </c>
      <c r="E134" s="92">
        <v>5.0</v>
      </c>
      <c r="F134" s="34">
        <v>40.0</v>
      </c>
      <c r="G134" s="37" t="s">
        <v>22</v>
      </c>
      <c r="H134" s="37">
        <v>80.0</v>
      </c>
      <c r="I134" s="40">
        <v>0.33</v>
      </c>
      <c r="J134" s="37">
        <f t="shared" si="1"/>
        <v>1056</v>
      </c>
      <c r="K134" s="47">
        <f t="shared" si="2"/>
        <v>2144</v>
      </c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0" customHeight="1">
      <c r="A135" s="50">
        <v>132.0</v>
      </c>
      <c r="B135" s="34" t="s">
        <v>231</v>
      </c>
      <c r="C135" s="34" t="s">
        <v>172</v>
      </c>
      <c r="D135" s="34" t="s">
        <v>67</v>
      </c>
      <c r="E135" s="92">
        <v>5.0</v>
      </c>
      <c r="F135" s="34">
        <v>40.0</v>
      </c>
      <c r="G135" s="37" t="s">
        <v>22</v>
      </c>
      <c r="H135" s="37">
        <v>80.0</v>
      </c>
      <c r="I135" s="40">
        <v>0.33</v>
      </c>
      <c r="J135" s="37">
        <f t="shared" si="1"/>
        <v>1056</v>
      </c>
      <c r="K135" s="47">
        <f t="shared" si="2"/>
        <v>2144</v>
      </c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0" customHeight="1">
      <c r="A136" s="50">
        <v>133.0</v>
      </c>
      <c r="B136" s="34" t="s">
        <v>232</v>
      </c>
      <c r="C136" s="34" t="s">
        <v>172</v>
      </c>
      <c r="D136" s="34" t="s">
        <v>67</v>
      </c>
      <c r="E136" s="92">
        <v>5.0</v>
      </c>
      <c r="F136" s="34">
        <v>40.0</v>
      </c>
      <c r="G136" s="37" t="s">
        <v>22</v>
      </c>
      <c r="H136" s="37">
        <v>80.0</v>
      </c>
      <c r="I136" s="40">
        <v>0.33</v>
      </c>
      <c r="J136" s="37">
        <f t="shared" si="1"/>
        <v>1056</v>
      </c>
      <c r="K136" s="47">
        <f t="shared" si="2"/>
        <v>2144</v>
      </c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0" customHeight="1">
      <c r="A137" s="50">
        <v>134.0</v>
      </c>
      <c r="B137" s="34" t="s">
        <v>233</v>
      </c>
      <c r="C137" s="34" t="s">
        <v>172</v>
      </c>
      <c r="D137" s="34" t="s">
        <v>21</v>
      </c>
      <c r="E137" s="92">
        <v>5.0</v>
      </c>
      <c r="F137" s="34">
        <v>40.0</v>
      </c>
      <c r="G137" s="37" t="s">
        <v>22</v>
      </c>
      <c r="H137" s="37">
        <v>80.0</v>
      </c>
      <c r="I137" s="40">
        <v>0.33</v>
      </c>
      <c r="J137" s="37">
        <f t="shared" si="1"/>
        <v>1056</v>
      </c>
      <c r="K137" s="47">
        <f t="shared" si="2"/>
        <v>2144</v>
      </c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0" customHeight="1">
      <c r="A138" s="50">
        <v>135.0</v>
      </c>
      <c r="B138" s="34" t="s">
        <v>234</v>
      </c>
      <c r="C138" s="34" t="s">
        <v>172</v>
      </c>
      <c r="D138" s="34" t="s">
        <v>21</v>
      </c>
      <c r="E138" s="92">
        <v>5.0</v>
      </c>
      <c r="F138" s="34">
        <v>40.0</v>
      </c>
      <c r="G138" s="37" t="s">
        <v>22</v>
      </c>
      <c r="H138" s="37">
        <v>100.0</v>
      </c>
      <c r="I138" s="40">
        <v>0.33</v>
      </c>
      <c r="J138" s="37">
        <f t="shared" si="1"/>
        <v>1320</v>
      </c>
      <c r="K138" s="47">
        <f t="shared" si="2"/>
        <v>2680</v>
      </c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0" customHeight="1">
      <c r="A139" s="50">
        <v>136.0</v>
      </c>
      <c r="B139" s="34" t="s">
        <v>235</v>
      </c>
      <c r="C139" s="34" t="s">
        <v>172</v>
      </c>
      <c r="D139" s="34" t="s">
        <v>67</v>
      </c>
      <c r="E139" s="92">
        <v>5.0</v>
      </c>
      <c r="F139" s="34">
        <v>40.0</v>
      </c>
      <c r="G139" s="37" t="s">
        <v>22</v>
      </c>
      <c r="H139" s="37">
        <v>100.0</v>
      </c>
      <c r="I139" s="40">
        <v>0.33</v>
      </c>
      <c r="J139" s="37">
        <f t="shared" si="1"/>
        <v>1320</v>
      </c>
      <c r="K139" s="47">
        <f t="shared" si="2"/>
        <v>2680</v>
      </c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0" customHeight="1">
      <c r="A140" s="50">
        <v>137.0</v>
      </c>
      <c r="B140" s="34" t="s">
        <v>236</v>
      </c>
      <c r="C140" s="34" t="s">
        <v>172</v>
      </c>
      <c r="D140" s="34" t="s">
        <v>21</v>
      </c>
      <c r="E140" s="34">
        <v>6.0</v>
      </c>
      <c r="F140" s="34">
        <v>40.0</v>
      </c>
      <c r="G140" s="37" t="s">
        <v>22</v>
      </c>
      <c r="H140" s="37">
        <v>60.0</v>
      </c>
      <c r="I140" s="40">
        <v>0.33</v>
      </c>
      <c r="J140" s="37">
        <f t="shared" si="1"/>
        <v>792</v>
      </c>
      <c r="K140" s="47">
        <f t="shared" si="2"/>
        <v>1608</v>
      </c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0" customHeight="1">
      <c r="A141" s="50">
        <v>138.0</v>
      </c>
      <c r="B141" s="34" t="s">
        <v>236</v>
      </c>
      <c r="C141" s="34" t="s">
        <v>172</v>
      </c>
      <c r="D141" s="34" t="s">
        <v>119</v>
      </c>
      <c r="E141" s="34">
        <v>6.0</v>
      </c>
      <c r="F141" s="34">
        <v>40.0</v>
      </c>
      <c r="G141" s="37" t="s">
        <v>22</v>
      </c>
      <c r="H141" s="37">
        <v>60.0</v>
      </c>
      <c r="I141" s="40">
        <v>0.33</v>
      </c>
      <c r="J141" s="37">
        <f t="shared" si="1"/>
        <v>792</v>
      </c>
      <c r="K141" s="47">
        <f t="shared" si="2"/>
        <v>1608</v>
      </c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0" customHeight="1">
      <c r="A142" s="50">
        <v>139.0</v>
      </c>
      <c r="B142" s="34" t="s">
        <v>238</v>
      </c>
      <c r="C142" s="34" t="s">
        <v>172</v>
      </c>
      <c r="D142" s="34" t="s">
        <v>119</v>
      </c>
      <c r="E142" s="34">
        <v>6.0</v>
      </c>
      <c r="F142" s="34">
        <v>40.0</v>
      </c>
      <c r="G142" s="37" t="s">
        <v>22</v>
      </c>
      <c r="H142" s="37">
        <v>60.0</v>
      </c>
      <c r="I142" s="40">
        <v>0.33</v>
      </c>
      <c r="J142" s="37">
        <f t="shared" si="1"/>
        <v>792</v>
      </c>
      <c r="K142" s="47">
        <f t="shared" si="2"/>
        <v>1608</v>
      </c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0" customHeight="1">
      <c r="A143" s="50">
        <v>140.0</v>
      </c>
      <c r="B143" s="34" t="s">
        <v>239</v>
      </c>
      <c r="C143" s="34" t="s">
        <v>172</v>
      </c>
      <c r="D143" s="34" t="s">
        <v>21</v>
      </c>
      <c r="E143" s="92">
        <v>6.0</v>
      </c>
      <c r="F143" s="34">
        <v>40.0</v>
      </c>
      <c r="G143" s="37" t="s">
        <v>22</v>
      </c>
      <c r="H143" s="37">
        <v>60.0</v>
      </c>
      <c r="I143" s="40">
        <v>0.33</v>
      </c>
      <c r="J143" s="37">
        <f t="shared" si="1"/>
        <v>792</v>
      </c>
      <c r="K143" s="47">
        <f t="shared" si="2"/>
        <v>1608</v>
      </c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0" customHeight="1">
      <c r="A144" s="50">
        <v>141.0</v>
      </c>
      <c r="B144" s="34" t="s">
        <v>240</v>
      </c>
      <c r="C144" s="34" t="s">
        <v>172</v>
      </c>
      <c r="D144" s="34" t="s">
        <v>21</v>
      </c>
      <c r="E144" s="92">
        <v>6.0</v>
      </c>
      <c r="F144" s="34">
        <v>40.0</v>
      </c>
      <c r="G144" s="37" t="s">
        <v>22</v>
      </c>
      <c r="H144" s="37">
        <v>60.0</v>
      </c>
      <c r="I144" s="40">
        <v>0.33</v>
      </c>
      <c r="J144" s="37">
        <f t="shared" si="1"/>
        <v>792</v>
      </c>
      <c r="K144" s="47">
        <f t="shared" si="2"/>
        <v>1608</v>
      </c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0" customHeight="1">
      <c r="A145" s="50">
        <v>142.0</v>
      </c>
      <c r="B145" s="34" t="s">
        <v>241</v>
      </c>
      <c r="C145" s="34" t="s">
        <v>172</v>
      </c>
      <c r="D145" s="34" t="s">
        <v>119</v>
      </c>
      <c r="E145" s="92">
        <v>6.0</v>
      </c>
      <c r="F145" s="34">
        <v>40.0</v>
      </c>
      <c r="G145" s="37" t="s">
        <v>22</v>
      </c>
      <c r="H145" s="37">
        <v>60.0</v>
      </c>
      <c r="I145" s="40">
        <v>0.33</v>
      </c>
      <c r="J145" s="37">
        <f t="shared" si="1"/>
        <v>792</v>
      </c>
      <c r="K145" s="47">
        <f t="shared" si="2"/>
        <v>1608</v>
      </c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0" customHeight="1">
      <c r="A146" s="50">
        <v>143.0</v>
      </c>
      <c r="B146" s="34" t="s">
        <v>242</v>
      </c>
      <c r="C146" s="34" t="s">
        <v>172</v>
      </c>
      <c r="D146" s="34" t="s">
        <v>21</v>
      </c>
      <c r="E146" s="92">
        <v>6.0</v>
      </c>
      <c r="F146" s="34">
        <v>40.0</v>
      </c>
      <c r="G146" s="37" t="s">
        <v>22</v>
      </c>
      <c r="H146" s="37">
        <v>60.0</v>
      </c>
      <c r="I146" s="40">
        <v>0.33</v>
      </c>
      <c r="J146" s="37">
        <f t="shared" si="1"/>
        <v>792</v>
      </c>
      <c r="K146" s="47">
        <f t="shared" si="2"/>
        <v>1608</v>
      </c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0" customHeight="1">
      <c r="A147" s="50">
        <v>144.0</v>
      </c>
      <c r="B147" s="34" t="s">
        <v>243</v>
      </c>
      <c r="C147" s="34" t="s">
        <v>172</v>
      </c>
      <c r="D147" s="34" t="s">
        <v>21</v>
      </c>
      <c r="E147" s="92">
        <v>6.0</v>
      </c>
      <c r="F147" s="34">
        <v>40.0</v>
      </c>
      <c r="G147" s="37" t="s">
        <v>22</v>
      </c>
      <c r="H147" s="37">
        <v>60.0</v>
      </c>
      <c r="I147" s="40">
        <v>0.33</v>
      </c>
      <c r="J147" s="37">
        <f t="shared" si="1"/>
        <v>792</v>
      </c>
      <c r="K147" s="47">
        <f t="shared" si="2"/>
        <v>1608</v>
      </c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0" customHeight="1">
      <c r="A148" s="50">
        <v>145.0</v>
      </c>
      <c r="B148" s="34" t="s">
        <v>244</v>
      </c>
      <c r="C148" s="34" t="s">
        <v>172</v>
      </c>
      <c r="D148" s="34" t="s">
        <v>21</v>
      </c>
      <c r="E148" s="92">
        <v>6.0</v>
      </c>
      <c r="F148" s="34">
        <v>40.0</v>
      </c>
      <c r="G148" s="37" t="s">
        <v>22</v>
      </c>
      <c r="H148" s="37">
        <v>80.0</v>
      </c>
      <c r="I148" s="40">
        <v>0.33</v>
      </c>
      <c r="J148" s="37">
        <f t="shared" si="1"/>
        <v>1056</v>
      </c>
      <c r="K148" s="47">
        <f t="shared" si="2"/>
        <v>2144</v>
      </c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0" customHeight="1">
      <c r="A149" s="50">
        <v>146.0</v>
      </c>
      <c r="B149" s="34" t="s">
        <v>276</v>
      </c>
      <c r="C149" s="34" t="s">
        <v>172</v>
      </c>
      <c r="D149" s="34" t="s">
        <v>21</v>
      </c>
      <c r="E149" s="92">
        <v>6.0</v>
      </c>
      <c r="F149" s="34">
        <v>40.0</v>
      </c>
      <c r="G149" s="37" t="s">
        <v>22</v>
      </c>
      <c r="H149" s="37">
        <v>100.0</v>
      </c>
      <c r="I149" s="40">
        <v>0.33</v>
      </c>
      <c r="J149" s="37">
        <f t="shared" si="1"/>
        <v>1320</v>
      </c>
      <c r="K149" s="47">
        <f t="shared" si="2"/>
        <v>2680</v>
      </c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0" customHeight="1">
      <c r="A150" s="50">
        <v>147.0</v>
      </c>
      <c r="B150" s="34" t="s">
        <v>247</v>
      </c>
      <c r="C150" s="34" t="s">
        <v>172</v>
      </c>
      <c r="D150" s="34" t="s">
        <v>21</v>
      </c>
      <c r="E150" s="34">
        <v>6.0</v>
      </c>
      <c r="F150" s="34">
        <v>40.0</v>
      </c>
      <c r="G150" s="37" t="s">
        <v>22</v>
      </c>
      <c r="H150" s="37">
        <v>60.0</v>
      </c>
      <c r="I150" s="40">
        <v>0.33</v>
      </c>
      <c r="J150" s="37">
        <f t="shared" si="1"/>
        <v>792</v>
      </c>
      <c r="K150" s="47">
        <f t="shared" si="2"/>
        <v>1608</v>
      </c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4.25" customHeight="1">
      <c r="A151" s="50">
        <v>148.0</v>
      </c>
      <c r="B151" s="37" t="s">
        <v>248</v>
      </c>
      <c r="C151" s="37" t="s">
        <v>249</v>
      </c>
      <c r="D151" s="37" t="s">
        <v>119</v>
      </c>
      <c r="E151" s="37">
        <v>1.0</v>
      </c>
      <c r="F151" s="37">
        <v>60.0</v>
      </c>
      <c r="G151" s="37" t="s">
        <v>22</v>
      </c>
      <c r="H151" s="37">
        <v>275.0</v>
      </c>
      <c r="I151" s="72">
        <v>0.185</v>
      </c>
      <c r="J151" s="37">
        <f t="shared" si="1"/>
        <v>3052.5</v>
      </c>
      <c r="K151" s="47">
        <f t="shared" si="2"/>
        <v>13447.5</v>
      </c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4.25" customHeight="1">
      <c r="A152" s="50">
        <v>149.0</v>
      </c>
      <c r="B152" s="37" t="s">
        <v>250</v>
      </c>
      <c r="C152" s="37" t="s">
        <v>249</v>
      </c>
      <c r="D152" s="37" t="s">
        <v>119</v>
      </c>
      <c r="E152" s="37">
        <v>2.0</v>
      </c>
      <c r="F152" s="37">
        <v>60.0</v>
      </c>
      <c r="G152" s="37" t="s">
        <v>22</v>
      </c>
      <c r="H152" s="37">
        <v>300.0</v>
      </c>
      <c r="I152" s="72">
        <v>0.185</v>
      </c>
      <c r="J152" s="37">
        <f t="shared" si="1"/>
        <v>3330</v>
      </c>
      <c r="K152" s="47">
        <f t="shared" si="2"/>
        <v>14670</v>
      </c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4.25" customHeight="1">
      <c r="A153" s="50">
        <v>150.0</v>
      </c>
      <c r="B153" s="37" t="s">
        <v>251</v>
      </c>
      <c r="C153" s="34" t="s">
        <v>252</v>
      </c>
      <c r="D153" s="34" t="s">
        <v>67</v>
      </c>
      <c r="E153" s="37">
        <v>3.0</v>
      </c>
      <c r="F153" s="37">
        <v>60.0</v>
      </c>
      <c r="G153" s="37" t="s">
        <v>22</v>
      </c>
      <c r="H153" s="37">
        <v>500.0</v>
      </c>
      <c r="I153" s="37">
        <v>0.0</v>
      </c>
      <c r="J153" s="37">
        <f t="shared" si="1"/>
        <v>0</v>
      </c>
      <c r="K153" s="47">
        <f t="shared" si="2"/>
        <v>30000</v>
      </c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0" customHeight="1">
      <c r="A154" s="50">
        <v>151.0</v>
      </c>
      <c r="B154" s="37" t="s">
        <v>256</v>
      </c>
      <c r="C154" s="34" t="s">
        <v>252</v>
      </c>
      <c r="D154" s="34" t="s">
        <v>67</v>
      </c>
      <c r="E154" s="37">
        <v>5.0</v>
      </c>
      <c r="F154" s="34">
        <v>40.0</v>
      </c>
      <c r="G154" s="37" t="s">
        <v>22</v>
      </c>
      <c r="H154" s="37">
        <v>500.0</v>
      </c>
      <c r="I154" s="37">
        <v>0.0</v>
      </c>
      <c r="J154" s="37">
        <f t="shared" si="1"/>
        <v>0</v>
      </c>
      <c r="K154" s="47">
        <f t="shared" si="2"/>
        <v>20000</v>
      </c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0" customHeight="1">
      <c r="A155" s="50">
        <v>152.0</v>
      </c>
      <c r="B155" s="37" t="s">
        <v>258</v>
      </c>
      <c r="C155" s="34" t="s">
        <v>252</v>
      </c>
      <c r="D155" s="34" t="s">
        <v>67</v>
      </c>
      <c r="E155" s="37">
        <v>5.0</v>
      </c>
      <c r="F155" s="34">
        <v>40.0</v>
      </c>
      <c r="G155" s="37" t="s">
        <v>22</v>
      </c>
      <c r="H155" s="37">
        <v>500.0</v>
      </c>
      <c r="I155" s="37">
        <v>0.0</v>
      </c>
      <c r="J155" s="37">
        <f t="shared" si="1"/>
        <v>0</v>
      </c>
      <c r="K155" s="47">
        <f t="shared" si="2"/>
        <v>20000</v>
      </c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4.25" customHeight="1">
      <c r="A156" s="50">
        <v>153.0</v>
      </c>
      <c r="B156" s="34" t="s">
        <v>259</v>
      </c>
      <c r="C156" s="34" t="s">
        <v>260</v>
      </c>
      <c r="D156" s="34" t="s">
        <v>119</v>
      </c>
      <c r="E156" s="34">
        <v>1.0</v>
      </c>
      <c r="F156" s="37">
        <v>60.0</v>
      </c>
      <c r="G156" s="37" t="s">
        <v>261</v>
      </c>
      <c r="H156" s="37">
        <v>500.0</v>
      </c>
      <c r="I156" s="37">
        <v>0.0</v>
      </c>
      <c r="J156" s="37">
        <f t="shared" si="1"/>
        <v>0</v>
      </c>
      <c r="K156" s="47">
        <f t="shared" si="2"/>
        <v>30000</v>
      </c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4.25" customHeight="1">
      <c r="A157" s="50">
        <v>154.0</v>
      </c>
      <c r="B157" s="34" t="s">
        <v>262</v>
      </c>
      <c r="C157" s="34" t="s">
        <v>260</v>
      </c>
      <c r="D157" s="34" t="s">
        <v>119</v>
      </c>
      <c r="E157" s="34">
        <v>2.0</v>
      </c>
      <c r="F157" s="37">
        <v>60.0</v>
      </c>
      <c r="G157" s="34" t="s">
        <v>261</v>
      </c>
      <c r="H157" s="37">
        <v>215.0</v>
      </c>
      <c r="I157" s="40">
        <v>0.2</v>
      </c>
      <c r="J157" s="37">
        <f t="shared" si="1"/>
        <v>2580</v>
      </c>
      <c r="K157" s="47">
        <f t="shared" si="2"/>
        <v>10320</v>
      </c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4.25" customHeight="1">
      <c r="A158" s="50">
        <v>155.0</v>
      </c>
      <c r="B158" s="34" t="s">
        <v>263</v>
      </c>
      <c r="C158" s="34" t="s">
        <v>260</v>
      </c>
      <c r="D158" s="34" t="s">
        <v>21</v>
      </c>
      <c r="E158" s="34">
        <v>2.0</v>
      </c>
      <c r="F158" s="37">
        <v>60.0</v>
      </c>
      <c r="G158" s="34" t="s">
        <v>261</v>
      </c>
      <c r="H158" s="37">
        <v>205.0</v>
      </c>
      <c r="I158" s="40">
        <v>0.2</v>
      </c>
      <c r="J158" s="37">
        <f t="shared" si="1"/>
        <v>2460</v>
      </c>
      <c r="K158" s="47">
        <f t="shared" si="2"/>
        <v>9840</v>
      </c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4.25" customHeight="1">
      <c r="A159" s="50">
        <v>156.0</v>
      </c>
      <c r="B159" s="34" t="s">
        <v>264</v>
      </c>
      <c r="C159" s="34" t="s">
        <v>260</v>
      </c>
      <c r="D159" s="34" t="s">
        <v>119</v>
      </c>
      <c r="E159" s="34">
        <v>2.0</v>
      </c>
      <c r="F159" s="37">
        <v>60.0</v>
      </c>
      <c r="G159" s="34" t="s">
        <v>261</v>
      </c>
      <c r="H159" s="37">
        <v>205.0</v>
      </c>
      <c r="I159" s="40">
        <v>0.2</v>
      </c>
      <c r="J159" s="37">
        <f t="shared" si="1"/>
        <v>2460</v>
      </c>
      <c r="K159" s="47">
        <f t="shared" si="2"/>
        <v>9840</v>
      </c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4.25" customHeight="1">
      <c r="A160" s="50">
        <v>157.0</v>
      </c>
      <c r="B160" s="34" t="s">
        <v>265</v>
      </c>
      <c r="C160" s="34" t="s">
        <v>260</v>
      </c>
      <c r="D160" s="34" t="s">
        <v>119</v>
      </c>
      <c r="E160" s="34">
        <v>2.0</v>
      </c>
      <c r="F160" s="37">
        <v>60.0</v>
      </c>
      <c r="G160" s="34" t="s">
        <v>261</v>
      </c>
      <c r="H160" s="37">
        <v>270.0</v>
      </c>
      <c r="I160" s="40">
        <v>0.25</v>
      </c>
      <c r="J160" s="37">
        <f t="shared" si="1"/>
        <v>4050</v>
      </c>
      <c r="K160" s="47">
        <f t="shared" si="2"/>
        <v>12150</v>
      </c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4.25" customHeight="1">
      <c r="A161" s="50">
        <v>158.0</v>
      </c>
      <c r="B161" s="34" t="s">
        <v>266</v>
      </c>
      <c r="C161" s="34" t="s">
        <v>260</v>
      </c>
      <c r="D161" s="34" t="s">
        <v>119</v>
      </c>
      <c r="E161" s="34">
        <v>2.0</v>
      </c>
      <c r="F161" s="37">
        <v>60.0</v>
      </c>
      <c r="G161" s="34" t="s">
        <v>261</v>
      </c>
      <c r="H161" s="37">
        <v>215.0</v>
      </c>
      <c r="I161" s="40">
        <v>0.2</v>
      </c>
      <c r="J161" s="37">
        <f t="shared" si="1"/>
        <v>2580</v>
      </c>
      <c r="K161" s="47">
        <f t="shared" si="2"/>
        <v>10320</v>
      </c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4.25" customHeight="1">
      <c r="A162" s="50">
        <v>159.0</v>
      </c>
      <c r="B162" s="34" t="s">
        <v>267</v>
      </c>
      <c r="C162" s="34" t="s">
        <v>260</v>
      </c>
      <c r="D162" s="34" t="s">
        <v>21</v>
      </c>
      <c r="E162" s="34">
        <v>2.0</v>
      </c>
      <c r="F162" s="37">
        <v>60.0</v>
      </c>
      <c r="G162" s="34" t="s">
        <v>261</v>
      </c>
      <c r="H162" s="37">
        <v>215.0</v>
      </c>
      <c r="I162" s="40">
        <v>0.2</v>
      </c>
      <c r="J162" s="37">
        <f t="shared" si="1"/>
        <v>2580</v>
      </c>
      <c r="K162" s="47">
        <f t="shared" si="2"/>
        <v>10320</v>
      </c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4.25" customHeight="1">
      <c r="A163" s="50">
        <v>160.0</v>
      </c>
      <c r="B163" s="34" t="s">
        <v>268</v>
      </c>
      <c r="C163" s="34" t="s">
        <v>260</v>
      </c>
      <c r="D163" s="34" t="s">
        <v>119</v>
      </c>
      <c r="E163" s="34">
        <v>2.0</v>
      </c>
      <c r="F163" s="37">
        <v>60.0</v>
      </c>
      <c r="G163" s="32" t="s">
        <v>269</v>
      </c>
      <c r="H163" s="37">
        <v>255.0</v>
      </c>
      <c r="I163" s="40">
        <v>0.25</v>
      </c>
      <c r="J163" s="37">
        <f t="shared" si="1"/>
        <v>3825</v>
      </c>
      <c r="K163" s="47">
        <f t="shared" si="2"/>
        <v>11475</v>
      </c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4.25" customHeight="1">
      <c r="A164" s="50">
        <v>161.0</v>
      </c>
      <c r="B164" s="34" t="s">
        <v>270</v>
      </c>
      <c r="C164" s="34" t="s">
        <v>260</v>
      </c>
      <c r="D164" s="34" t="s">
        <v>119</v>
      </c>
      <c r="E164" s="34">
        <v>2.0</v>
      </c>
      <c r="F164" s="37">
        <v>60.0</v>
      </c>
      <c r="G164" s="34" t="s">
        <v>261</v>
      </c>
      <c r="H164" s="37">
        <v>215.0</v>
      </c>
      <c r="I164" s="40">
        <v>0.2</v>
      </c>
      <c r="J164" s="37">
        <f t="shared" si="1"/>
        <v>2580</v>
      </c>
      <c r="K164" s="47">
        <f t="shared" si="2"/>
        <v>10320</v>
      </c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4.25" customHeight="1">
      <c r="A165" s="50">
        <v>162.0</v>
      </c>
      <c r="B165" s="34" t="s">
        <v>271</v>
      </c>
      <c r="C165" s="34" t="s">
        <v>260</v>
      </c>
      <c r="D165" s="34" t="s">
        <v>119</v>
      </c>
      <c r="E165" s="34">
        <v>2.0</v>
      </c>
      <c r="F165" s="37">
        <v>60.0</v>
      </c>
      <c r="G165" s="34" t="s">
        <v>261</v>
      </c>
      <c r="H165" s="37">
        <v>215.0</v>
      </c>
      <c r="I165" s="40">
        <v>0.2</v>
      </c>
      <c r="J165" s="37">
        <f t="shared" si="1"/>
        <v>2580</v>
      </c>
      <c r="K165" s="47">
        <f t="shared" si="2"/>
        <v>10320</v>
      </c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4.25" customHeight="1">
      <c r="A166" s="50">
        <v>163.0</v>
      </c>
      <c r="B166" s="34" t="s">
        <v>272</v>
      </c>
      <c r="C166" s="34" t="s">
        <v>260</v>
      </c>
      <c r="D166" s="34" t="s">
        <v>273</v>
      </c>
      <c r="E166" s="34">
        <v>3.0</v>
      </c>
      <c r="F166" s="37">
        <v>60.0</v>
      </c>
      <c r="G166" s="34" t="s">
        <v>261</v>
      </c>
      <c r="H166" s="37">
        <v>255.0</v>
      </c>
      <c r="I166" s="40">
        <v>0.25</v>
      </c>
      <c r="J166" s="37">
        <f t="shared" si="1"/>
        <v>3825</v>
      </c>
      <c r="K166" s="47">
        <f t="shared" si="2"/>
        <v>11475</v>
      </c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4.25" customHeight="1">
      <c r="A167" s="50">
        <v>164.0</v>
      </c>
      <c r="B167" s="34" t="s">
        <v>274</v>
      </c>
      <c r="C167" s="34" t="s">
        <v>260</v>
      </c>
      <c r="D167" s="34" t="s">
        <v>119</v>
      </c>
      <c r="E167" s="34">
        <v>3.0</v>
      </c>
      <c r="F167" s="37">
        <v>60.0</v>
      </c>
      <c r="G167" s="34" t="s">
        <v>261</v>
      </c>
      <c r="H167" s="37">
        <v>205.0</v>
      </c>
      <c r="I167" s="40">
        <v>0.2</v>
      </c>
      <c r="J167" s="37">
        <f t="shared" si="1"/>
        <v>2460</v>
      </c>
      <c r="K167" s="47">
        <f t="shared" si="2"/>
        <v>9840</v>
      </c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4.25" customHeight="1">
      <c r="A168" s="50">
        <v>165.0</v>
      </c>
      <c r="B168" s="34" t="s">
        <v>275</v>
      </c>
      <c r="C168" s="34" t="s">
        <v>260</v>
      </c>
      <c r="D168" s="34" t="s">
        <v>119</v>
      </c>
      <c r="E168" s="34">
        <v>3.0</v>
      </c>
      <c r="F168" s="37">
        <v>60.0</v>
      </c>
      <c r="G168" s="34" t="s">
        <v>261</v>
      </c>
      <c r="H168" s="37">
        <v>255.0</v>
      </c>
      <c r="I168" s="40">
        <v>0.25</v>
      </c>
      <c r="J168" s="37">
        <f t="shared" si="1"/>
        <v>3825</v>
      </c>
      <c r="K168" s="47">
        <f t="shared" si="2"/>
        <v>11475</v>
      </c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50">
        <v>166.0</v>
      </c>
      <c r="B169" s="34" t="s">
        <v>277</v>
      </c>
      <c r="C169" s="34" t="s">
        <v>260</v>
      </c>
      <c r="D169" s="34" t="s">
        <v>119</v>
      </c>
      <c r="E169" s="34">
        <v>3.0</v>
      </c>
      <c r="F169" s="37">
        <v>60.0</v>
      </c>
      <c r="G169" s="34" t="s">
        <v>269</v>
      </c>
      <c r="H169" s="37">
        <v>215.0</v>
      </c>
      <c r="I169" s="40">
        <v>0.2</v>
      </c>
      <c r="J169" s="37">
        <f t="shared" si="1"/>
        <v>2580</v>
      </c>
      <c r="K169" s="47">
        <f t="shared" si="2"/>
        <v>10320</v>
      </c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0" customHeight="1">
      <c r="A170" s="50">
        <v>167.0</v>
      </c>
      <c r="B170" s="34" t="s">
        <v>278</v>
      </c>
      <c r="C170" s="34" t="s">
        <v>260</v>
      </c>
      <c r="D170" s="34" t="s">
        <v>30</v>
      </c>
      <c r="E170" s="34">
        <v>5.0</v>
      </c>
      <c r="F170" s="37">
        <v>40.0</v>
      </c>
      <c r="G170" s="37" t="s">
        <v>261</v>
      </c>
      <c r="H170" s="37">
        <v>250.0</v>
      </c>
      <c r="I170" s="40">
        <v>0.25</v>
      </c>
      <c r="J170" s="37">
        <f t="shared" si="1"/>
        <v>2500</v>
      </c>
      <c r="K170" s="47">
        <f t="shared" si="2"/>
        <v>7500</v>
      </c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0" customHeight="1">
      <c r="A171" s="50">
        <v>168.0</v>
      </c>
      <c r="B171" s="34" t="s">
        <v>279</v>
      </c>
      <c r="C171" s="34" t="s">
        <v>260</v>
      </c>
      <c r="D171" s="34" t="s">
        <v>30</v>
      </c>
      <c r="E171" s="34">
        <v>5.0</v>
      </c>
      <c r="F171" s="37">
        <v>40.0</v>
      </c>
      <c r="G171" s="34" t="s">
        <v>261</v>
      </c>
      <c r="H171" s="37">
        <v>250.0</v>
      </c>
      <c r="I171" s="40">
        <v>0.25</v>
      </c>
      <c r="J171" s="37">
        <f t="shared" si="1"/>
        <v>2500</v>
      </c>
      <c r="K171" s="47">
        <f t="shared" si="2"/>
        <v>7500</v>
      </c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0" customHeight="1">
      <c r="A172" s="50">
        <v>169.0</v>
      </c>
      <c r="B172" s="34" t="s">
        <v>280</v>
      </c>
      <c r="C172" s="34" t="s">
        <v>260</v>
      </c>
      <c r="D172" s="34" t="s">
        <v>30</v>
      </c>
      <c r="E172" s="34">
        <v>5.0</v>
      </c>
      <c r="F172" s="37">
        <v>40.0</v>
      </c>
      <c r="G172" s="34" t="s">
        <v>261</v>
      </c>
      <c r="H172" s="37">
        <v>250.0</v>
      </c>
      <c r="I172" s="40">
        <v>0.25</v>
      </c>
      <c r="J172" s="37">
        <f t="shared" si="1"/>
        <v>2500</v>
      </c>
      <c r="K172" s="47">
        <f t="shared" si="2"/>
        <v>7500</v>
      </c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0" customHeight="1">
      <c r="A173" s="50">
        <v>170.0</v>
      </c>
      <c r="B173" s="34" t="s">
        <v>281</v>
      </c>
      <c r="C173" s="34" t="s">
        <v>260</v>
      </c>
      <c r="D173" s="34" t="s">
        <v>30</v>
      </c>
      <c r="E173" s="34">
        <v>5.0</v>
      </c>
      <c r="F173" s="37">
        <v>40.0</v>
      </c>
      <c r="G173" s="34" t="s">
        <v>261</v>
      </c>
      <c r="H173" s="37">
        <v>250.0</v>
      </c>
      <c r="I173" s="40">
        <v>0.25</v>
      </c>
      <c r="J173" s="37">
        <f t="shared" si="1"/>
        <v>2500</v>
      </c>
      <c r="K173" s="47">
        <f t="shared" si="2"/>
        <v>7500</v>
      </c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0" customHeight="1">
      <c r="A174" s="50">
        <v>171.0</v>
      </c>
      <c r="B174" s="34" t="s">
        <v>282</v>
      </c>
      <c r="C174" s="34" t="s">
        <v>260</v>
      </c>
      <c r="D174" s="34" t="s">
        <v>30</v>
      </c>
      <c r="E174" s="34">
        <v>5.0</v>
      </c>
      <c r="F174" s="37">
        <v>40.0</v>
      </c>
      <c r="G174" s="34" t="s">
        <v>261</v>
      </c>
      <c r="H174" s="37">
        <v>250.0</v>
      </c>
      <c r="I174" s="40">
        <v>0.25</v>
      </c>
      <c r="J174" s="37">
        <f t="shared" si="1"/>
        <v>2500</v>
      </c>
      <c r="K174" s="47">
        <f t="shared" si="2"/>
        <v>7500</v>
      </c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0" customHeight="1">
      <c r="A175" s="50">
        <v>172.0</v>
      </c>
      <c r="B175" s="34" t="s">
        <v>283</v>
      </c>
      <c r="C175" s="34" t="s">
        <v>260</v>
      </c>
      <c r="D175" s="34" t="s">
        <v>30</v>
      </c>
      <c r="E175" s="34">
        <v>5.0</v>
      </c>
      <c r="F175" s="37">
        <v>40.0</v>
      </c>
      <c r="G175" s="34" t="s">
        <v>261</v>
      </c>
      <c r="H175" s="37">
        <v>250.0</v>
      </c>
      <c r="I175" s="40">
        <v>0.25</v>
      </c>
      <c r="J175" s="37">
        <f t="shared" si="1"/>
        <v>2500</v>
      </c>
      <c r="K175" s="47">
        <f t="shared" si="2"/>
        <v>7500</v>
      </c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0" customHeight="1">
      <c r="A176" s="50">
        <v>173.0</v>
      </c>
      <c r="B176" s="34" t="s">
        <v>284</v>
      </c>
      <c r="C176" s="34" t="s">
        <v>260</v>
      </c>
      <c r="D176" s="34" t="s">
        <v>30</v>
      </c>
      <c r="E176" s="34">
        <v>5.0</v>
      </c>
      <c r="F176" s="37">
        <v>40.0</v>
      </c>
      <c r="G176" s="34" t="s">
        <v>261</v>
      </c>
      <c r="H176" s="37">
        <v>250.0</v>
      </c>
      <c r="I176" s="40">
        <v>0.25</v>
      </c>
      <c r="J176" s="37">
        <f t="shared" si="1"/>
        <v>2500</v>
      </c>
      <c r="K176" s="47">
        <f t="shared" si="2"/>
        <v>7500</v>
      </c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0" customHeight="1">
      <c r="A177" s="50">
        <v>174.0</v>
      </c>
      <c r="B177" s="34" t="s">
        <v>285</v>
      </c>
      <c r="C177" s="34" t="s">
        <v>260</v>
      </c>
      <c r="D177" s="34" t="s">
        <v>119</v>
      </c>
      <c r="E177" s="34">
        <v>5.0</v>
      </c>
      <c r="F177" s="37">
        <v>40.0</v>
      </c>
      <c r="G177" s="34" t="s">
        <v>261</v>
      </c>
      <c r="H177" s="37">
        <v>230.0</v>
      </c>
      <c r="I177" s="40">
        <v>0.2</v>
      </c>
      <c r="J177" s="37">
        <f t="shared" si="1"/>
        <v>1840</v>
      </c>
      <c r="K177" s="47">
        <f t="shared" si="2"/>
        <v>7360</v>
      </c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0" customHeight="1">
      <c r="A178" s="50">
        <v>175.0</v>
      </c>
      <c r="B178" s="34" t="s">
        <v>286</v>
      </c>
      <c r="C178" s="34" t="s">
        <v>260</v>
      </c>
      <c r="D178" s="34" t="s">
        <v>119</v>
      </c>
      <c r="E178" s="34">
        <v>5.0</v>
      </c>
      <c r="F178" s="37">
        <v>40.0</v>
      </c>
      <c r="G178" s="34" t="s">
        <v>261</v>
      </c>
      <c r="H178" s="37">
        <v>255.0</v>
      </c>
      <c r="I178" s="40">
        <v>0.25</v>
      </c>
      <c r="J178" s="37">
        <f t="shared" si="1"/>
        <v>2550</v>
      </c>
      <c r="K178" s="47">
        <f t="shared" si="2"/>
        <v>7650</v>
      </c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0" customHeight="1">
      <c r="A179" s="50">
        <v>176.0</v>
      </c>
      <c r="B179" s="34" t="s">
        <v>287</v>
      </c>
      <c r="C179" s="34" t="s">
        <v>260</v>
      </c>
      <c r="D179" s="34" t="s">
        <v>21</v>
      </c>
      <c r="E179" s="34">
        <v>5.0</v>
      </c>
      <c r="F179" s="37">
        <v>40.0</v>
      </c>
      <c r="G179" s="34" t="s">
        <v>261</v>
      </c>
      <c r="H179" s="37">
        <v>255.0</v>
      </c>
      <c r="I179" s="40">
        <v>0.25</v>
      </c>
      <c r="J179" s="37">
        <f t="shared" si="1"/>
        <v>2550</v>
      </c>
      <c r="K179" s="47">
        <f t="shared" si="2"/>
        <v>7650</v>
      </c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0" customHeight="1">
      <c r="A180" s="50">
        <v>177.0</v>
      </c>
      <c r="B180" s="34" t="s">
        <v>319</v>
      </c>
      <c r="C180" s="34" t="s">
        <v>260</v>
      </c>
      <c r="D180" s="34" t="s">
        <v>30</v>
      </c>
      <c r="E180" s="34">
        <v>5.0</v>
      </c>
      <c r="F180" s="37">
        <v>40.0</v>
      </c>
      <c r="G180" s="34" t="s">
        <v>261</v>
      </c>
      <c r="H180" s="37">
        <v>250.0</v>
      </c>
      <c r="I180" s="40">
        <v>0.25</v>
      </c>
      <c r="J180" s="37">
        <f t="shared" si="1"/>
        <v>2500</v>
      </c>
      <c r="K180" s="47">
        <f t="shared" si="2"/>
        <v>7500</v>
      </c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0" customHeight="1">
      <c r="A181" s="50">
        <v>178.0</v>
      </c>
      <c r="B181" s="34" t="s">
        <v>289</v>
      </c>
      <c r="C181" s="34" t="s">
        <v>260</v>
      </c>
      <c r="D181" s="34" t="s">
        <v>30</v>
      </c>
      <c r="E181" s="34">
        <v>5.0</v>
      </c>
      <c r="F181" s="37">
        <v>40.0</v>
      </c>
      <c r="G181" s="34" t="s">
        <v>261</v>
      </c>
      <c r="H181" s="37">
        <v>250.0</v>
      </c>
      <c r="I181" s="40">
        <v>0.25</v>
      </c>
      <c r="J181" s="37">
        <f t="shared" si="1"/>
        <v>2500</v>
      </c>
      <c r="K181" s="47">
        <f t="shared" si="2"/>
        <v>7500</v>
      </c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0" customHeight="1">
      <c r="A182" s="50">
        <v>179.0</v>
      </c>
      <c r="B182" s="34" t="s">
        <v>290</v>
      </c>
      <c r="C182" s="34" t="s">
        <v>260</v>
      </c>
      <c r="D182" s="34" t="s">
        <v>30</v>
      </c>
      <c r="E182" s="34">
        <v>5.0</v>
      </c>
      <c r="F182" s="37">
        <v>40.0</v>
      </c>
      <c r="G182" s="34" t="s">
        <v>261</v>
      </c>
      <c r="H182" s="37">
        <v>250.0</v>
      </c>
      <c r="I182" s="40">
        <v>0.25</v>
      </c>
      <c r="J182" s="37">
        <f t="shared" si="1"/>
        <v>2500</v>
      </c>
      <c r="K182" s="47">
        <f t="shared" si="2"/>
        <v>7500</v>
      </c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0" customHeight="1">
      <c r="A183" s="50">
        <v>180.0</v>
      </c>
      <c r="B183" s="34" t="s">
        <v>291</v>
      </c>
      <c r="C183" s="34" t="s">
        <v>260</v>
      </c>
      <c r="D183" s="34" t="s">
        <v>119</v>
      </c>
      <c r="E183" s="34">
        <v>5.0</v>
      </c>
      <c r="F183" s="37">
        <v>40.0</v>
      </c>
      <c r="G183" s="34" t="s">
        <v>261</v>
      </c>
      <c r="H183" s="37">
        <v>300.0</v>
      </c>
      <c r="I183" s="40">
        <v>0.3</v>
      </c>
      <c r="J183" s="37">
        <f t="shared" si="1"/>
        <v>3600</v>
      </c>
      <c r="K183" s="47">
        <f t="shared" si="2"/>
        <v>8400</v>
      </c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0" customHeight="1">
      <c r="A184" s="50">
        <v>181.0</v>
      </c>
      <c r="B184" s="34" t="s">
        <v>292</v>
      </c>
      <c r="C184" s="34" t="s">
        <v>260</v>
      </c>
      <c r="D184" s="34" t="s">
        <v>119</v>
      </c>
      <c r="E184" s="34">
        <v>5.0</v>
      </c>
      <c r="F184" s="37">
        <v>40.0</v>
      </c>
      <c r="G184" s="34" t="s">
        <v>261</v>
      </c>
      <c r="H184" s="37">
        <v>205.0</v>
      </c>
      <c r="I184" s="40">
        <v>0.2</v>
      </c>
      <c r="J184" s="37">
        <f t="shared" si="1"/>
        <v>1640</v>
      </c>
      <c r="K184" s="47">
        <f t="shared" si="2"/>
        <v>6560</v>
      </c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4.25" customHeight="1">
      <c r="A185" s="50">
        <v>182.0</v>
      </c>
      <c r="B185" s="34" t="s">
        <v>294</v>
      </c>
      <c r="C185" s="37" t="s">
        <v>295</v>
      </c>
      <c r="D185" s="34" t="s">
        <v>119</v>
      </c>
      <c r="E185" s="34">
        <v>1.0</v>
      </c>
      <c r="F185" s="37">
        <v>60.0</v>
      </c>
      <c r="G185" s="37" t="s">
        <v>296</v>
      </c>
      <c r="H185" s="37">
        <v>495.0</v>
      </c>
      <c r="I185" s="40">
        <v>0.25</v>
      </c>
      <c r="J185" s="37">
        <f t="shared" si="1"/>
        <v>7425</v>
      </c>
      <c r="K185" s="47">
        <f t="shared" si="2"/>
        <v>22275</v>
      </c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4.25" customHeight="1">
      <c r="A186" s="50">
        <v>183.0</v>
      </c>
      <c r="B186" s="34" t="s">
        <v>304</v>
      </c>
      <c r="C186" s="34" t="s">
        <v>295</v>
      </c>
      <c r="D186" s="34" t="s">
        <v>119</v>
      </c>
      <c r="E186" s="34">
        <v>2.0</v>
      </c>
      <c r="F186" s="37">
        <v>60.0</v>
      </c>
      <c r="G186" s="37" t="s">
        <v>296</v>
      </c>
      <c r="H186" s="37">
        <v>495.0</v>
      </c>
      <c r="I186" s="40">
        <v>0.25</v>
      </c>
      <c r="J186" s="37">
        <f t="shared" si="1"/>
        <v>7425</v>
      </c>
      <c r="K186" s="47">
        <f t="shared" si="2"/>
        <v>22275</v>
      </c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4.25" customHeight="1">
      <c r="A187" s="50">
        <v>184.0</v>
      </c>
      <c r="B187" s="34" t="s">
        <v>307</v>
      </c>
      <c r="C187" s="34" t="s">
        <v>295</v>
      </c>
      <c r="D187" s="34" t="s">
        <v>119</v>
      </c>
      <c r="E187" s="34">
        <v>2.0</v>
      </c>
      <c r="F187" s="37">
        <v>60.0</v>
      </c>
      <c r="G187" s="37" t="s">
        <v>296</v>
      </c>
      <c r="H187" s="37">
        <v>495.0</v>
      </c>
      <c r="I187" s="40">
        <v>0.25</v>
      </c>
      <c r="J187" s="37">
        <f t="shared" si="1"/>
        <v>7425</v>
      </c>
      <c r="K187" s="47">
        <f t="shared" si="2"/>
        <v>22275</v>
      </c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4.25" customHeight="1">
      <c r="A188" s="50">
        <v>185.0</v>
      </c>
      <c r="B188" s="34" t="s">
        <v>310</v>
      </c>
      <c r="C188" s="34" t="s">
        <v>295</v>
      </c>
      <c r="D188" s="34" t="s">
        <v>119</v>
      </c>
      <c r="E188" s="34">
        <v>2.0</v>
      </c>
      <c r="F188" s="37">
        <v>60.0</v>
      </c>
      <c r="G188" s="37" t="s">
        <v>296</v>
      </c>
      <c r="H188" s="37">
        <v>95.0</v>
      </c>
      <c r="I188" s="40">
        <v>0.25</v>
      </c>
      <c r="J188" s="37">
        <f t="shared" si="1"/>
        <v>1425</v>
      </c>
      <c r="K188" s="47">
        <f t="shared" si="2"/>
        <v>4275</v>
      </c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4.25" customHeight="1">
      <c r="A189" s="50">
        <v>186.0</v>
      </c>
      <c r="B189" s="34" t="s">
        <v>314</v>
      </c>
      <c r="C189" s="34" t="s">
        <v>295</v>
      </c>
      <c r="D189" s="34" t="s">
        <v>119</v>
      </c>
      <c r="E189" s="34">
        <v>2.0</v>
      </c>
      <c r="F189" s="37">
        <v>60.0</v>
      </c>
      <c r="G189" s="37" t="s">
        <v>296</v>
      </c>
      <c r="H189" s="37">
        <v>95.0</v>
      </c>
      <c r="I189" s="40">
        <v>0.25</v>
      </c>
      <c r="J189" s="37">
        <f t="shared" si="1"/>
        <v>1425</v>
      </c>
      <c r="K189" s="47">
        <f t="shared" si="2"/>
        <v>4275</v>
      </c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4.25" customHeight="1">
      <c r="A190" s="50">
        <v>187.0</v>
      </c>
      <c r="B190" s="34" t="s">
        <v>315</v>
      </c>
      <c r="C190" s="34" t="s">
        <v>295</v>
      </c>
      <c r="D190" s="34" t="s">
        <v>119</v>
      </c>
      <c r="E190" s="34">
        <v>3.0</v>
      </c>
      <c r="F190" s="37">
        <v>60.0</v>
      </c>
      <c r="G190" s="37" t="s">
        <v>296</v>
      </c>
      <c r="H190" s="37">
        <v>95.0</v>
      </c>
      <c r="I190" s="40">
        <v>0.25</v>
      </c>
      <c r="J190" s="37">
        <f t="shared" si="1"/>
        <v>1425</v>
      </c>
      <c r="K190" s="47">
        <f t="shared" si="2"/>
        <v>4275</v>
      </c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0" customHeight="1">
      <c r="A191" s="50">
        <v>188.0</v>
      </c>
      <c r="B191" s="34" t="s">
        <v>316</v>
      </c>
      <c r="C191" s="34" t="s">
        <v>295</v>
      </c>
      <c r="D191" s="34" t="s">
        <v>119</v>
      </c>
      <c r="E191" s="34">
        <v>4.0</v>
      </c>
      <c r="F191" s="37">
        <v>40.0</v>
      </c>
      <c r="G191" s="37" t="s">
        <v>296</v>
      </c>
      <c r="H191" s="37">
        <v>95.0</v>
      </c>
      <c r="I191" s="40">
        <v>0.25</v>
      </c>
      <c r="J191" s="37">
        <f t="shared" si="1"/>
        <v>950</v>
      </c>
      <c r="K191" s="47">
        <f t="shared" si="2"/>
        <v>2850</v>
      </c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0" customHeight="1">
      <c r="A192" s="50">
        <v>189.0</v>
      </c>
      <c r="B192" s="34" t="s">
        <v>318</v>
      </c>
      <c r="C192" s="34" t="s">
        <v>295</v>
      </c>
      <c r="D192" s="34" t="s">
        <v>119</v>
      </c>
      <c r="E192" s="34">
        <v>4.0</v>
      </c>
      <c r="F192" s="37">
        <v>40.0</v>
      </c>
      <c r="G192" s="37" t="s">
        <v>296</v>
      </c>
      <c r="H192" s="37">
        <v>495.0</v>
      </c>
      <c r="I192" s="40">
        <v>0.25</v>
      </c>
      <c r="J192" s="37">
        <f t="shared" si="1"/>
        <v>4950</v>
      </c>
      <c r="K192" s="47">
        <f t="shared" si="2"/>
        <v>14850</v>
      </c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0" customHeight="1">
      <c r="A193" s="50">
        <v>190.0</v>
      </c>
      <c r="B193" s="34" t="s">
        <v>322</v>
      </c>
      <c r="C193" s="34" t="s">
        <v>295</v>
      </c>
      <c r="D193" s="34" t="s">
        <v>119</v>
      </c>
      <c r="E193" s="34">
        <v>4.0</v>
      </c>
      <c r="F193" s="37">
        <v>40.0</v>
      </c>
      <c r="G193" s="37" t="s">
        <v>296</v>
      </c>
      <c r="H193" s="37">
        <v>495.0</v>
      </c>
      <c r="I193" s="40">
        <v>0.25</v>
      </c>
      <c r="J193" s="37">
        <f t="shared" si="1"/>
        <v>4950</v>
      </c>
      <c r="K193" s="47">
        <f t="shared" si="2"/>
        <v>14850</v>
      </c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0" customHeight="1">
      <c r="A194" s="50">
        <v>191.0</v>
      </c>
      <c r="B194" s="34" t="s">
        <v>323</v>
      </c>
      <c r="C194" s="34" t="s">
        <v>295</v>
      </c>
      <c r="D194" s="34" t="s">
        <v>119</v>
      </c>
      <c r="E194" s="34">
        <v>4.0</v>
      </c>
      <c r="F194" s="37">
        <v>40.0</v>
      </c>
      <c r="G194" s="37" t="s">
        <v>296</v>
      </c>
      <c r="H194" s="37">
        <v>495.0</v>
      </c>
      <c r="I194" s="40">
        <v>0.25</v>
      </c>
      <c r="J194" s="37">
        <f t="shared" si="1"/>
        <v>4950</v>
      </c>
      <c r="K194" s="47">
        <f t="shared" si="2"/>
        <v>14850</v>
      </c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0" customHeight="1">
      <c r="A195" s="50">
        <v>192.0</v>
      </c>
      <c r="B195" s="34" t="s">
        <v>325</v>
      </c>
      <c r="C195" s="34" t="s">
        <v>295</v>
      </c>
      <c r="D195" s="34" t="s">
        <v>119</v>
      </c>
      <c r="E195" s="34">
        <v>4.0</v>
      </c>
      <c r="F195" s="37">
        <v>40.0</v>
      </c>
      <c r="G195" s="37" t="s">
        <v>296</v>
      </c>
      <c r="H195" s="37">
        <v>495.0</v>
      </c>
      <c r="I195" s="40">
        <v>0.25</v>
      </c>
      <c r="J195" s="37">
        <f t="shared" si="1"/>
        <v>4950</v>
      </c>
      <c r="K195" s="47">
        <f t="shared" si="2"/>
        <v>14850</v>
      </c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0" customHeight="1">
      <c r="A196" s="50">
        <v>193.0</v>
      </c>
      <c r="B196" s="34" t="s">
        <v>327</v>
      </c>
      <c r="C196" s="34" t="s">
        <v>295</v>
      </c>
      <c r="D196" s="34" t="s">
        <v>21</v>
      </c>
      <c r="E196" s="34">
        <v>4.0</v>
      </c>
      <c r="F196" s="37">
        <v>40.0</v>
      </c>
      <c r="G196" s="37" t="s">
        <v>296</v>
      </c>
      <c r="H196" s="37">
        <v>130.0</v>
      </c>
      <c r="I196" s="40">
        <v>0.25</v>
      </c>
      <c r="J196" s="37">
        <f t="shared" si="1"/>
        <v>1300</v>
      </c>
      <c r="K196" s="47">
        <f t="shared" si="2"/>
        <v>3900</v>
      </c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0" customHeight="1">
      <c r="A197" s="50">
        <v>194.0</v>
      </c>
      <c r="B197" s="34" t="s">
        <v>328</v>
      </c>
      <c r="C197" s="34" t="s">
        <v>295</v>
      </c>
      <c r="D197" s="34" t="s">
        <v>21</v>
      </c>
      <c r="E197" s="34">
        <v>4.0</v>
      </c>
      <c r="F197" s="37">
        <v>40.0</v>
      </c>
      <c r="G197" s="37" t="s">
        <v>296</v>
      </c>
      <c r="H197" s="37">
        <v>130.0</v>
      </c>
      <c r="I197" s="40">
        <v>0.25</v>
      </c>
      <c r="J197" s="37">
        <f t="shared" si="1"/>
        <v>1300</v>
      </c>
      <c r="K197" s="47">
        <f t="shared" si="2"/>
        <v>3900</v>
      </c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0" customHeight="1">
      <c r="A198" s="50">
        <v>195.0</v>
      </c>
      <c r="B198" s="34" t="s">
        <v>330</v>
      </c>
      <c r="C198" s="34" t="s">
        <v>295</v>
      </c>
      <c r="D198" s="34" t="s">
        <v>21</v>
      </c>
      <c r="E198" s="34">
        <v>4.0</v>
      </c>
      <c r="F198" s="37">
        <v>40.0</v>
      </c>
      <c r="G198" s="37" t="s">
        <v>296</v>
      </c>
      <c r="H198" s="37">
        <v>130.0</v>
      </c>
      <c r="I198" s="40">
        <v>0.25</v>
      </c>
      <c r="J198" s="37">
        <f t="shared" si="1"/>
        <v>1300</v>
      </c>
      <c r="K198" s="47">
        <f t="shared" si="2"/>
        <v>3900</v>
      </c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0" customHeight="1">
      <c r="A199" s="50">
        <v>196.0</v>
      </c>
      <c r="B199" s="34" t="s">
        <v>332</v>
      </c>
      <c r="C199" s="34" t="s">
        <v>295</v>
      </c>
      <c r="D199" s="34" t="s">
        <v>21</v>
      </c>
      <c r="E199" s="34">
        <v>4.0</v>
      </c>
      <c r="F199" s="37">
        <v>40.0</v>
      </c>
      <c r="G199" s="37" t="s">
        <v>296</v>
      </c>
      <c r="H199" s="37">
        <v>130.0</v>
      </c>
      <c r="I199" s="40">
        <v>0.25</v>
      </c>
      <c r="J199" s="37">
        <f t="shared" si="1"/>
        <v>1300</v>
      </c>
      <c r="K199" s="47">
        <f t="shared" si="2"/>
        <v>3900</v>
      </c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0" customHeight="1">
      <c r="A200" s="50">
        <v>197.0</v>
      </c>
      <c r="B200" s="34" t="s">
        <v>334</v>
      </c>
      <c r="C200" s="34" t="s">
        <v>295</v>
      </c>
      <c r="D200" s="34" t="s">
        <v>21</v>
      </c>
      <c r="E200" s="34">
        <v>4.0</v>
      </c>
      <c r="F200" s="37">
        <v>40.0</v>
      </c>
      <c r="G200" s="37" t="s">
        <v>296</v>
      </c>
      <c r="H200" s="37">
        <v>130.0</v>
      </c>
      <c r="I200" s="40">
        <v>0.25</v>
      </c>
      <c r="J200" s="37">
        <f t="shared" si="1"/>
        <v>1300</v>
      </c>
      <c r="K200" s="47">
        <f t="shared" si="2"/>
        <v>3900</v>
      </c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0" customHeight="1">
      <c r="A201" s="50">
        <v>198.0</v>
      </c>
      <c r="B201" s="34" t="s">
        <v>336</v>
      </c>
      <c r="C201" s="34" t="s">
        <v>295</v>
      </c>
      <c r="D201" s="34" t="s">
        <v>21</v>
      </c>
      <c r="E201" s="34">
        <v>4.0</v>
      </c>
      <c r="F201" s="37">
        <v>40.0</v>
      </c>
      <c r="G201" s="37" t="s">
        <v>296</v>
      </c>
      <c r="H201" s="37">
        <v>130.0</v>
      </c>
      <c r="I201" s="40">
        <v>0.25</v>
      </c>
      <c r="J201" s="37">
        <f t="shared" si="1"/>
        <v>1300</v>
      </c>
      <c r="K201" s="47">
        <f t="shared" si="2"/>
        <v>3900</v>
      </c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0" customHeight="1">
      <c r="A202" s="50">
        <v>199.0</v>
      </c>
      <c r="B202" s="34" t="s">
        <v>339</v>
      </c>
      <c r="C202" s="34" t="s">
        <v>295</v>
      </c>
      <c r="D202" s="34" t="s">
        <v>21</v>
      </c>
      <c r="E202" s="34">
        <v>5.0</v>
      </c>
      <c r="F202" s="37">
        <v>40.0</v>
      </c>
      <c r="G202" s="37" t="s">
        <v>296</v>
      </c>
      <c r="H202" s="37">
        <v>115.0</v>
      </c>
      <c r="I202" s="40">
        <v>0.25</v>
      </c>
      <c r="J202" s="37">
        <f t="shared" si="1"/>
        <v>1150</v>
      </c>
      <c r="K202" s="47">
        <f t="shared" si="2"/>
        <v>3450</v>
      </c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0" customHeight="1">
      <c r="A203" s="50">
        <v>200.0</v>
      </c>
      <c r="B203" s="34" t="s">
        <v>342</v>
      </c>
      <c r="C203" s="34" t="s">
        <v>295</v>
      </c>
      <c r="D203" s="34" t="s">
        <v>21</v>
      </c>
      <c r="E203" s="34">
        <v>5.0</v>
      </c>
      <c r="F203" s="37">
        <v>40.0</v>
      </c>
      <c r="G203" s="37" t="s">
        <v>296</v>
      </c>
      <c r="H203" s="37">
        <v>235.0</v>
      </c>
      <c r="I203" s="40">
        <v>0.25</v>
      </c>
      <c r="J203" s="37">
        <f t="shared" si="1"/>
        <v>2350</v>
      </c>
      <c r="K203" s="47">
        <f t="shared" si="2"/>
        <v>7050</v>
      </c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0" customHeight="1">
      <c r="A204" s="50">
        <v>201.0</v>
      </c>
      <c r="B204" s="34" t="s">
        <v>347</v>
      </c>
      <c r="C204" s="34" t="s">
        <v>295</v>
      </c>
      <c r="D204" s="34" t="s">
        <v>119</v>
      </c>
      <c r="E204" s="34">
        <v>5.0</v>
      </c>
      <c r="F204" s="37">
        <v>40.0</v>
      </c>
      <c r="G204" s="37" t="s">
        <v>296</v>
      </c>
      <c r="H204" s="37">
        <v>95.0</v>
      </c>
      <c r="I204" s="40">
        <v>0.25</v>
      </c>
      <c r="J204" s="37">
        <f t="shared" si="1"/>
        <v>950</v>
      </c>
      <c r="K204" s="47">
        <f t="shared" si="2"/>
        <v>2850</v>
      </c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0" customHeight="1">
      <c r="A205" s="50">
        <v>202.0</v>
      </c>
      <c r="B205" s="34" t="s">
        <v>349</v>
      </c>
      <c r="C205" s="34" t="s">
        <v>295</v>
      </c>
      <c r="D205" s="34" t="s">
        <v>119</v>
      </c>
      <c r="E205" s="34">
        <v>5.0</v>
      </c>
      <c r="F205" s="37">
        <v>40.0</v>
      </c>
      <c r="G205" s="37" t="s">
        <v>296</v>
      </c>
      <c r="H205" s="37">
        <v>150.0</v>
      </c>
      <c r="I205" s="40">
        <v>0.25</v>
      </c>
      <c r="J205" s="37">
        <f t="shared" si="1"/>
        <v>1500</v>
      </c>
      <c r="K205" s="47">
        <f t="shared" si="2"/>
        <v>4500</v>
      </c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0" customHeight="1">
      <c r="A206" s="50">
        <v>203.0</v>
      </c>
      <c r="B206" s="34" t="s">
        <v>350</v>
      </c>
      <c r="C206" s="34" t="s">
        <v>295</v>
      </c>
      <c r="D206" s="34" t="s">
        <v>21</v>
      </c>
      <c r="E206" s="34">
        <v>5.0</v>
      </c>
      <c r="F206" s="37">
        <v>40.0</v>
      </c>
      <c r="G206" s="37" t="s">
        <v>296</v>
      </c>
      <c r="H206" s="37">
        <v>795.0</v>
      </c>
      <c r="I206" s="40">
        <v>0.25</v>
      </c>
      <c r="J206" s="37">
        <f t="shared" si="1"/>
        <v>7950</v>
      </c>
      <c r="K206" s="47">
        <f t="shared" si="2"/>
        <v>23850</v>
      </c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0" customHeight="1">
      <c r="A207" s="50">
        <v>204.0</v>
      </c>
      <c r="B207" s="34" t="s">
        <v>351</v>
      </c>
      <c r="C207" s="34" t="s">
        <v>295</v>
      </c>
      <c r="D207" s="34" t="s">
        <v>21</v>
      </c>
      <c r="E207" s="34">
        <v>5.0</v>
      </c>
      <c r="F207" s="37">
        <v>40.0</v>
      </c>
      <c r="G207" s="37" t="s">
        <v>296</v>
      </c>
      <c r="H207" s="37">
        <v>135.0</v>
      </c>
      <c r="I207" s="40">
        <v>0.25</v>
      </c>
      <c r="J207" s="37">
        <f t="shared" si="1"/>
        <v>1350</v>
      </c>
      <c r="K207" s="47">
        <f t="shared" si="2"/>
        <v>4050</v>
      </c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0" customHeight="1">
      <c r="A208" s="50">
        <v>205.0</v>
      </c>
      <c r="B208" s="34" t="s">
        <v>352</v>
      </c>
      <c r="C208" s="34" t="s">
        <v>295</v>
      </c>
      <c r="D208" s="34" t="s">
        <v>21</v>
      </c>
      <c r="E208" s="34">
        <v>5.0</v>
      </c>
      <c r="F208" s="37">
        <v>40.0</v>
      </c>
      <c r="G208" s="37" t="s">
        <v>296</v>
      </c>
      <c r="H208" s="37">
        <v>135.0</v>
      </c>
      <c r="I208" s="40">
        <v>0.25</v>
      </c>
      <c r="J208" s="37">
        <f t="shared" si="1"/>
        <v>1350</v>
      </c>
      <c r="K208" s="47">
        <f t="shared" si="2"/>
        <v>4050</v>
      </c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0" customHeight="1">
      <c r="A209" s="50">
        <v>206.0</v>
      </c>
      <c r="B209" s="34" t="s">
        <v>353</v>
      </c>
      <c r="C209" s="34" t="s">
        <v>295</v>
      </c>
      <c r="D209" s="34" t="s">
        <v>21</v>
      </c>
      <c r="E209" s="34">
        <v>5.0</v>
      </c>
      <c r="F209" s="37">
        <v>40.0</v>
      </c>
      <c r="G209" s="37" t="s">
        <v>296</v>
      </c>
      <c r="H209" s="37">
        <v>135.0</v>
      </c>
      <c r="I209" s="40">
        <v>0.25</v>
      </c>
      <c r="J209" s="37">
        <f t="shared" si="1"/>
        <v>1350</v>
      </c>
      <c r="K209" s="47">
        <f t="shared" si="2"/>
        <v>4050</v>
      </c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0" customHeight="1">
      <c r="A210" s="50">
        <v>207.0</v>
      </c>
      <c r="B210" s="34" t="s">
        <v>354</v>
      </c>
      <c r="C210" s="34" t="s">
        <v>295</v>
      </c>
      <c r="D210" s="34" t="s">
        <v>119</v>
      </c>
      <c r="E210" s="34">
        <v>5.0</v>
      </c>
      <c r="F210" s="37">
        <v>40.0</v>
      </c>
      <c r="G210" s="37" t="s">
        <v>296</v>
      </c>
      <c r="H210" s="37">
        <v>95.0</v>
      </c>
      <c r="I210" s="40">
        <v>0.25</v>
      </c>
      <c r="J210" s="37">
        <f t="shared" si="1"/>
        <v>950</v>
      </c>
      <c r="K210" s="47">
        <f t="shared" si="2"/>
        <v>2850</v>
      </c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0" customHeight="1">
      <c r="A211" s="50">
        <v>208.0</v>
      </c>
      <c r="B211" s="34" t="s">
        <v>355</v>
      </c>
      <c r="C211" s="34" t="s">
        <v>295</v>
      </c>
      <c r="D211" s="34" t="s">
        <v>21</v>
      </c>
      <c r="E211" s="34">
        <v>5.0</v>
      </c>
      <c r="F211" s="37">
        <v>40.0</v>
      </c>
      <c r="G211" s="37" t="s">
        <v>296</v>
      </c>
      <c r="H211" s="37">
        <v>130.0</v>
      </c>
      <c r="I211" s="40">
        <v>0.25</v>
      </c>
      <c r="J211" s="37">
        <f t="shared" si="1"/>
        <v>1300</v>
      </c>
      <c r="K211" s="47">
        <f t="shared" si="2"/>
        <v>3900</v>
      </c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0" customHeight="1">
      <c r="A212" s="50">
        <v>209.0</v>
      </c>
      <c r="B212" s="34" t="s">
        <v>356</v>
      </c>
      <c r="C212" s="34" t="s">
        <v>295</v>
      </c>
      <c r="D212" s="34" t="s">
        <v>21</v>
      </c>
      <c r="E212" s="34">
        <v>5.0</v>
      </c>
      <c r="F212" s="37">
        <v>40.0</v>
      </c>
      <c r="G212" s="37" t="s">
        <v>296</v>
      </c>
      <c r="H212" s="37">
        <v>130.0</v>
      </c>
      <c r="I212" s="40">
        <v>0.25</v>
      </c>
      <c r="J212" s="37">
        <f t="shared" si="1"/>
        <v>1300</v>
      </c>
      <c r="K212" s="47">
        <f t="shared" si="2"/>
        <v>3900</v>
      </c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0" customHeight="1">
      <c r="A213" s="50">
        <v>210.0</v>
      </c>
      <c r="B213" s="34" t="s">
        <v>357</v>
      </c>
      <c r="C213" s="34" t="s">
        <v>295</v>
      </c>
      <c r="D213" s="34" t="s">
        <v>21</v>
      </c>
      <c r="E213" s="34">
        <v>5.0</v>
      </c>
      <c r="F213" s="37">
        <v>40.0</v>
      </c>
      <c r="G213" s="37" t="s">
        <v>296</v>
      </c>
      <c r="H213" s="37">
        <v>795.0</v>
      </c>
      <c r="I213" s="40">
        <v>0.25</v>
      </c>
      <c r="J213" s="37">
        <f t="shared" si="1"/>
        <v>7950</v>
      </c>
      <c r="K213" s="47">
        <f t="shared" si="2"/>
        <v>23850</v>
      </c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0" customHeight="1">
      <c r="A214" s="50">
        <v>211.0</v>
      </c>
      <c r="B214" s="34" t="s">
        <v>358</v>
      </c>
      <c r="C214" s="34" t="s">
        <v>295</v>
      </c>
      <c r="D214" s="34" t="s">
        <v>21</v>
      </c>
      <c r="E214" s="34">
        <v>5.0</v>
      </c>
      <c r="F214" s="37">
        <v>40.0</v>
      </c>
      <c r="G214" s="37" t="s">
        <v>296</v>
      </c>
      <c r="H214" s="37">
        <v>130.0</v>
      </c>
      <c r="I214" s="40">
        <v>0.25</v>
      </c>
      <c r="J214" s="37">
        <f t="shared" si="1"/>
        <v>1300</v>
      </c>
      <c r="K214" s="47">
        <f t="shared" si="2"/>
        <v>3900</v>
      </c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0" customHeight="1">
      <c r="A215" s="50">
        <v>212.0</v>
      </c>
      <c r="B215" s="34" t="s">
        <v>359</v>
      </c>
      <c r="C215" s="34" t="s">
        <v>295</v>
      </c>
      <c r="D215" s="34" t="s">
        <v>21</v>
      </c>
      <c r="E215" s="34">
        <v>5.0</v>
      </c>
      <c r="F215" s="37">
        <v>40.0</v>
      </c>
      <c r="G215" s="37" t="s">
        <v>296</v>
      </c>
      <c r="H215" s="37">
        <v>130.0</v>
      </c>
      <c r="I215" s="40">
        <v>0.25</v>
      </c>
      <c r="J215" s="37">
        <f t="shared" si="1"/>
        <v>1300</v>
      </c>
      <c r="K215" s="47">
        <f t="shared" si="2"/>
        <v>3900</v>
      </c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0" customHeight="1">
      <c r="A216" s="50">
        <v>213.0</v>
      </c>
      <c r="B216" s="34" t="s">
        <v>360</v>
      </c>
      <c r="C216" s="34" t="s">
        <v>295</v>
      </c>
      <c r="D216" s="34" t="s">
        <v>21</v>
      </c>
      <c r="E216" s="34">
        <v>5.0</v>
      </c>
      <c r="F216" s="37">
        <v>40.0</v>
      </c>
      <c r="G216" s="37" t="s">
        <v>296</v>
      </c>
      <c r="H216" s="37">
        <v>130.0</v>
      </c>
      <c r="I216" s="40">
        <v>0.25</v>
      </c>
      <c r="J216" s="37">
        <f t="shared" si="1"/>
        <v>1300</v>
      </c>
      <c r="K216" s="47">
        <f t="shared" si="2"/>
        <v>3900</v>
      </c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0" customHeight="1">
      <c r="A217" s="50">
        <v>214.0</v>
      </c>
      <c r="B217" s="34" t="s">
        <v>361</v>
      </c>
      <c r="C217" s="34" t="s">
        <v>295</v>
      </c>
      <c r="D217" s="34" t="s">
        <v>21</v>
      </c>
      <c r="E217" s="34">
        <v>5.0</v>
      </c>
      <c r="F217" s="37">
        <v>40.0</v>
      </c>
      <c r="G217" s="37" t="s">
        <v>296</v>
      </c>
      <c r="H217" s="37">
        <v>70.0</v>
      </c>
      <c r="I217" s="40">
        <v>0.25</v>
      </c>
      <c r="J217" s="37">
        <f t="shared" si="1"/>
        <v>700</v>
      </c>
      <c r="K217" s="47">
        <f t="shared" si="2"/>
        <v>2100</v>
      </c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0" customHeight="1">
      <c r="A218" s="50">
        <v>215.0</v>
      </c>
      <c r="B218" s="34" t="s">
        <v>362</v>
      </c>
      <c r="C218" s="34" t="s">
        <v>295</v>
      </c>
      <c r="D218" s="34" t="s">
        <v>119</v>
      </c>
      <c r="E218" s="34">
        <v>5.0</v>
      </c>
      <c r="F218" s="37">
        <v>40.0</v>
      </c>
      <c r="G218" s="37" t="s">
        <v>296</v>
      </c>
      <c r="H218" s="37">
        <v>70.0</v>
      </c>
      <c r="I218" s="40">
        <v>0.25</v>
      </c>
      <c r="J218" s="37">
        <f t="shared" si="1"/>
        <v>700</v>
      </c>
      <c r="K218" s="47">
        <f t="shared" si="2"/>
        <v>2100</v>
      </c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0" customHeight="1">
      <c r="A219" s="50">
        <v>216.0</v>
      </c>
      <c r="B219" s="34" t="s">
        <v>363</v>
      </c>
      <c r="C219" s="34" t="s">
        <v>295</v>
      </c>
      <c r="D219" s="34" t="s">
        <v>21</v>
      </c>
      <c r="E219" s="34">
        <v>5.0</v>
      </c>
      <c r="F219" s="37">
        <v>40.0</v>
      </c>
      <c r="G219" s="37" t="s">
        <v>296</v>
      </c>
      <c r="H219" s="37">
        <v>130.0</v>
      </c>
      <c r="I219" s="40">
        <v>0.25</v>
      </c>
      <c r="J219" s="37">
        <f t="shared" si="1"/>
        <v>1300</v>
      </c>
      <c r="K219" s="47">
        <f t="shared" si="2"/>
        <v>3900</v>
      </c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0" customHeight="1">
      <c r="A220" s="50">
        <v>217.0</v>
      </c>
      <c r="B220" s="34" t="s">
        <v>364</v>
      </c>
      <c r="C220" s="34" t="s">
        <v>295</v>
      </c>
      <c r="D220" s="34" t="s">
        <v>21</v>
      </c>
      <c r="E220" s="34">
        <v>5.0</v>
      </c>
      <c r="F220" s="37">
        <v>40.0</v>
      </c>
      <c r="G220" s="37" t="s">
        <v>296</v>
      </c>
      <c r="H220" s="37">
        <v>130.0</v>
      </c>
      <c r="I220" s="40">
        <v>0.25</v>
      </c>
      <c r="J220" s="37">
        <f t="shared" si="1"/>
        <v>1300</v>
      </c>
      <c r="K220" s="47">
        <f t="shared" si="2"/>
        <v>3900</v>
      </c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0" customHeight="1">
      <c r="A221" s="50">
        <v>218.0</v>
      </c>
      <c r="B221" s="34" t="s">
        <v>365</v>
      </c>
      <c r="C221" s="34" t="s">
        <v>295</v>
      </c>
      <c r="D221" s="34" t="s">
        <v>21</v>
      </c>
      <c r="E221" s="34">
        <v>5.0</v>
      </c>
      <c r="F221" s="37">
        <v>40.0</v>
      </c>
      <c r="G221" s="37" t="s">
        <v>296</v>
      </c>
      <c r="H221" s="37">
        <v>130.0</v>
      </c>
      <c r="I221" s="40">
        <v>0.25</v>
      </c>
      <c r="J221" s="37">
        <f t="shared" si="1"/>
        <v>1300</v>
      </c>
      <c r="K221" s="47">
        <f t="shared" si="2"/>
        <v>3900</v>
      </c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0" customHeight="1">
      <c r="A222" s="50">
        <v>219.0</v>
      </c>
      <c r="B222" s="34" t="s">
        <v>366</v>
      </c>
      <c r="C222" s="34" t="s">
        <v>295</v>
      </c>
      <c r="D222" s="34" t="s">
        <v>21</v>
      </c>
      <c r="E222" s="34">
        <v>5.0</v>
      </c>
      <c r="F222" s="37">
        <v>40.0</v>
      </c>
      <c r="G222" s="37" t="s">
        <v>296</v>
      </c>
      <c r="H222" s="37">
        <v>130.0</v>
      </c>
      <c r="I222" s="40">
        <v>0.25</v>
      </c>
      <c r="J222" s="37">
        <f t="shared" si="1"/>
        <v>1300</v>
      </c>
      <c r="K222" s="47">
        <f t="shared" si="2"/>
        <v>3900</v>
      </c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0" customHeight="1">
      <c r="A223" s="50">
        <v>220.0</v>
      </c>
      <c r="B223" s="34" t="s">
        <v>367</v>
      </c>
      <c r="C223" s="34" t="s">
        <v>295</v>
      </c>
      <c r="D223" s="34" t="s">
        <v>21</v>
      </c>
      <c r="E223" s="34">
        <v>5.0</v>
      </c>
      <c r="F223" s="37">
        <v>40.0</v>
      </c>
      <c r="G223" s="37" t="s">
        <v>296</v>
      </c>
      <c r="H223" s="37">
        <v>130.0</v>
      </c>
      <c r="I223" s="40">
        <v>0.25</v>
      </c>
      <c r="J223" s="37">
        <f t="shared" si="1"/>
        <v>1300</v>
      </c>
      <c r="K223" s="47">
        <f t="shared" si="2"/>
        <v>3900</v>
      </c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0" customHeight="1">
      <c r="A224" s="50">
        <v>221.0</v>
      </c>
      <c r="B224" s="34" t="s">
        <v>368</v>
      </c>
      <c r="C224" s="34" t="s">
        <v>295</v>
      </c>
      <c r="D224" s="34" t="s">
        <v>21</v>
      </c>
      <c r="E224" s="34">
        <v>5.0</v>
      </c>
      <c r="F224" s="37">
        <v>40.0</v>
      </c>
      <c r="G224" s="37" t="s">
        <v>296</v>
      </c>
      <c r="H224" s="37">
        <v>130.0</v>
      </c>
      <c r="I224" s="40">
        <v>0.25</v>
      </c>
      <c r="J224" s="37">
        <f t="shared" si="1"/>
        <v>1300</v>
      </c>
      <c r="K224" s="47">
        <f t="shared" si="2"/>
        <v>3900</v>
      </c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0" customHeight="1">
      <c r="A225" s="50">
        <v>222.0</v>
      </c>
      <c r="B225" s="34" t="s">
        <v>369</v>
      </c>
      <c r="C225" s="34" t="s">
        <v>295</v>
      </c>
      <c r="D225" s="34" t="s">
        <v>21</v>
      </c>
      <c r="E225" s="34">
        <v>5.0</v>
      </c>
      <c r="F225" s="37">
        <v>40.0</v>
      </c>
      <c r="G225" s="37" t="s">
        <v>296</v>
      </c>
      <c r="H225" s="37">
        <v>130.0</v>
      </c>
      <c r="I225" s="40">
        <v>0.25</v>
      </c>
      <c r="J225" s="37">
        <f t="shared" si="1"/>
        <v>1300</v>
      </c>
      <c r="K225" s="47">
        <f t="shared" si="2"/>
        <v>3900</v>
      </c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0" customHeight="1">
      <c r="A226" s="50">
        <v>223.0</v>
      </c>
      <c r="B226" s="34" t="s">
        <v>370</v>
      </c>
      <c r="C226" s="34" t="s">
        <v>295</v>
      </c>
      <c r="D226" s="34" t="s">
        <v>21</v>
      </c>
      <c r="E226" s="34">
        <v>5.0</v>
      </c>
      <c r="F226" s="37">
        <v>40.0</v>
      </c>
      <c r="G226" s="37" t="s">
        <v>296</v>
      </c>
      <c r="H226" s="37">
        <v>130.0</v>
      </c>
      <c r="I226" s="40">
        <v>0.25</v>
      </c>
      <c r="J226" s="37">
        <f t="shared" si="1"/>
        <v>1300</v>
      </c>
      <c r="K226" s="47">
        <f t="shared" si="2"/>
        <v>3900</v>
      </c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0" customHeight="1">
      <c r="A227" s="50">
        <v>224.0</v>
      </c>
      <c r="B227" s="34" t="s">
        <v>371</v>
      </c>
      <c r="C227" s="34" t="s">
        <v>295</v>
      </c>
      <c r="D227" s="34" t="s">
        <v>21</v>
      </c>
      <c r="E227" s="34">
        <v>5.0</v>
      </c>
      <c r="F227" s="37">
        <v>40.0</v>
      </c>
      <c r="G227" s="37" t="s">
        <v>296</v>
      </c>
      <c r="H227" s="37">
        <v>130.0</v>
      </c>
      <c r="I227" s="40">
        <v>0.25</v>
      </c>
      <c r="J227" s="37">
        <f t="shared" si="1"/>
        <v>1300</v>
      </c>
      <c r="K227" s="47">
        <f t="shared" si="2"/>
        <v>3900</v>
      </c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0" customHeight="1">
      <c r="A228" s="50">
        <v>225.0</v>
      </c>
      <c r="B228" s="34" t="s">
        <v>372</v>
      </c>
      <c r="C228" s="34" t="s">
        <v>295</v>
      </c>
      <c r="D228" s="34" t="s">
        <v>21</v>
      </c>
      <c r="E228" s="34">
        <v>5.0</v>
      </c>
      <c r="F228" s="37">
        <v>40.0</v>
      </c>
      <c r="G228" s="37" t="s">
        <v>296</v>
      </c>
      <c r="H228" s="37">
        <v>130.0</v>
      </c>
      <c r="I228" s="40">
        <v>0.25</v>
      </c>
      <c r="J228" s="37">
        <f t="shared" si="1"/>
        <v>1300</v>
      </c>
      <c r="K228" s="47">
        <f t="shared" si="2"/>
        <v>3900</v>
      </c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0" customHeight="1">
      <c r="A229" s="50">
        <v>226.0</v>
      </c>
      <c r="B229" s="34" t="s">
        <v>373</v>
      </c>
      <c r="C229" s="34" t="s">
        <v>295</v>
      </c>
      <c r="D229" s="34" t="s">
        <v>21</v>
      </c>
      <c r="E229" s="34">
        <v>5.0</v>
      </c>
      <c r="F229" s="37">
        <v>40.0</v>
      </c>
      <c r="G229" s="37" t="s">
        <v>296</v>
      </c>
      <c r="H229" s="37">
        <v>445.0</v>
      </c>
      <c r="I229" s="40">
        <v>0.25</v>
      </c>
      <c r="J229" s="37">
        <f t="shared" si="1"/>
        <v>4450</v>
      </c>
      <c r="K229" s="47">
        <f t="shared" si="2"/>
        <v>13350</v>
      </c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0" customHeight="1">
      <c r="A230" s="50">
        <v>227.0</v>
      </c>
      <c r="B230" s="34" t="s">
        <v>374</v>
      </c>
      <c r="C230" s="34" t="s">
        <v>295</v>
      </c>
      <c r="D230" s="34" t="s">
        <v>21</v>
      </c>
      <c r="E230" s="34">
        <v>5.0</v>
      </c>
      <c r="F230" s="37">
        <v>40.0</v>
      </c>
      <c r="G230" s="37" t="s">
        <v>296</v>
      </c>
      <c r="H230" s="37">
        <v>795.0</v>
      </c>
      <c r="I230" s="40">
        <v>0.25</v>
      </c>
      <c r="J230" s="37">
        <f t="shared" si="1"/>
        <v>7950</v>
      </c>
      <c r="K230" s="47">
        <f t="shared" si="2"/>
        <v>23850</v>
      </c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0" customHeight="1">
      <c r="A231" s="50">
        <v>228.0</v>
      </c>
      <c r="B231" s="34" t="s">
        <v>375</v>
      </c>
      <c r="C231" s="34" t="s">
        <v>295</v>
      </c>
      <c r="D231" s="34" t="s">
        <v>119</v>
      </c>
      <c r="E231" s="34">
        <v>5.0</v>
      </c>
      <c r="F231" s="37">
        <v>40.0</v>
      </c>
      <c r="G231" s="37" t="s">
        <v>296</v>
      </c>
      <c r="H231" s="37">
        <v>70.0</v>
      </c>
      <c r="I231" s="40">
        <v>0.25</v>
      </c>
      <c r="J231" s="37">
        <f t="shared" si="1"/>
        <v>700</v>
      </c>
      <c r="K231" s="47">
        <f t="shared" si="2"/>
        <v>2100</v>
      </c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0" customHeight="1">
      <c r="A232" s="50">
        <v>229.0</v>
      </c>
      <c r="B232" s="34" t="s">
        <v>376</v>
      </c>
      <c r="C232" s="34" t="s">
        <v>295</v>
      </c>
      <c r="D232" s="34" t="s">
        <v>21</v>
      </c>
      <c r="E232" s="34">
        <v>5.0</v>
      </c>
      <c r="F232" s="37">
        <v>40.0</v>
      </c>
      <c r="G232" s="37" t="s">
        <v>296</v>
      </c>
      <c r="H232" s="37">
        <v>130.0</v>
      </c>
      <c r="I232" s="40">
        <v>0.25</v>
      </c>
      <c r="J232" s="37">
        <f t="shared" si="1"/>
        <v>1300</v>
      </c>
      <c r="K232" s="47">
        <f t="shared" si="2"/>
        <v>3900</v>
      </c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0" customHeight="1">
      <c r="A233" s="50">
        <v>230.0</v>
      </c>
      <c r="B233" s="34" t="s">
        <v>377</v>
      </c>
      <c r="C233" s="34" t="s">
        <v>295</v>
      </c>
      <c r="D233" s="34" t="s">
        <v>119</v>
      </c>
      <c r="E233" s="34">
        <v>5.0</v>
      </c>
      <c r="F233" s="37">
        <v>40.0</v>
      </c>
      <c r="G233" s="37" t="s">
        <v>296</v>
      </c>
      <c r="H233" s="37">
        <v>70.0</v>
      </c>
      <c r="I233" s="40">
        <v>0.25</v>
      </c>
      <c r="J233" s="37">
        <f t="shared" si="1"/>
        <v>700</v>
      </c>
      <c r="K233" s="47">
        <f t="shared" si="2"/>
        <v>2100</v>
      </c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0" customHeight="1">
      <c r="A234" s="50">
        <v>231.0</v>
      </c>
      <c r="B234" s="34" t="s">
        <v>378</v>
      </c>
      <c r="C234" s="34" t="s">
        <v>295</v>
      </c>
      <c r="D234" s="34" t="s">
        <v>119</v>
      </c>
      <c r="E234" s="34">
        <v>6.0</v>
      </c>
      <c r="F234" s="37">
        <v>40.0</v>
      </c>
      <c r="G234" s="37" t="s">
        <v>296</v>
      </c>
      <c r="H234" s="37">
        <v>325.0</v>
      </c>
      <c r="I234" s="40">
        <v>0.25</v>
      </c>
      <c r="J234" s="37">
        <f t="shared" si="1"/>
        <v>3250</v>
      </c>
      <c r="K234" s="47">
        <f t="shared" si="2"/>
        <v>9750</v>
      </c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0" customHeight="1">
      <c r="A235" s="50">
        <v>232.0</v>
      </c>
      <c r="B235" s="34" t="s">
        <v>379</v>
      </c>
      <c r="C235" s="34" t="s">
        <v>295</v>
      </c>
      <c r="D235" s="34" t="s">
        <v>119</v>
      </c>
      <c r="E235" s="34">
        <v>6.0</v>
      </c>
      <c r="F235" s="37">
        <v>40.0</v>
      </c>
      <c r="G235" s="37" t="s">
        <v>296</v>
      </c>
      <c r="H235" s="37">
        <v>325.0</v>
      </c>
      <c r="I235" s="40">
        <v>0.25</v>
      </c>
      <c r="J235" s="37">
        <f t="shared" si="1"/>
        <v>3250</v>
      </c>
      <c r="K235" s="47">
        <f t="shared" si="2"/>
        <v>9750</v>
      </c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0" customHeight="1">
      <c r="A236" s="50">
        <v>233.0</v>
      </c>
      <c r="B236" s="34" t="s">
        <v>380</v>
      </c>
      <c r="C236" s="34" t="s">
        <v>295</v>
      </c>
      <c r="D236" s="34" t="s">
        <v>119</v>
      </c>
      <c r="E236" s="34">
        <v>6.0</v>
      </c>
      <c r="F236" s="37">
        <v>40.0</v>
      </c>
      <c r="G236" s="37" t="s">
        <v>296</v>
      </c>
      <c r="H236" s="37">
        <v>325.0</v>
      </c>
      <c r="I236" s="40">
        <v>0.25</v>
      </c>
      <c r="J236" s="37">
        <f t="shared" si="1"/>
        <v>3250</v>
      </c>
      <c r="K236" s="47">
        <f t="shared" si="2"/>
        <v>9750</v>
      </c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0" customHeight="1">
      <c r="A237" s="50">
        <v>234.0</v>
      </c>
      <c r="B237" s="34" t="s">
        <v>381</v>
      </c>
      <c r="C237" s="34" t="s">
        <v>295</v>
      </c>
      <c r="D237" s="34" t="s">
        <v>119</v>
      </c>
      <c r="E237" s="34">
        <v>6.0</v>
      </c>
      <c r="F237" s="37">
        <v>40.0</v>
      </c>
      <c r="G237" s="37" t="s">
        <v>296</v>
      </c>
      <c r="H237" s="37">
        <v>325.0</v>
      </c>
      <c r="I237" s="40">
        <v>0.25</v>
      </c>
      <c r="J237" s="37">
        <f t="shared" si="1"/>
        <v>3250</v>
      </c>
      <c r="K237" s="47">
        <f t="shared" si="2"/>
        <v>9750</v>
      </c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0" customHeight="1">
      <c r="A238" s="50">
        <v>235.0</v>
      </c>
      <c r="B238" s="34" t="s">
        <v>382</v>
      </c>
      <c r="C238" s="34" t="s">
        <v>295</v>
      </c>
      <c r="D238" s="34" t="s">
        <v>119</v>
      </c>
      <c r="E238" s="34">
        <v>6.0</v>
      </c>
      <c r="F238" s="37">
        <v>40.0</v>
      </c>
      <c r="G238" s="37" t="s">
        <v>296</v>
      </c>
      <c r="H238" s="37">
        <v>70.0</v>
      </c>
      <c r="I238" s="40">
        <v>0.25</v>
      </c>
      <c r="J238" s="37">
        <f t="shared" si="1"/>
        <v>700</v>
      </c>
      <c r="K238" s="47">
        <f t="shared" si="2"/>
        <v>2100</v>
      </c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0" customHeight="1">
      <c r="A239" s="50">
        <v>236.0</v>
      </c>
      <c r="B239" s="34" t="s">
        <v>383</v>
      </c>
      <c r="C239" s="34" t="s">
        <v>295</v>
      </c>
      <c r="D239" s="34" t="s">
        <v>119</v>
      </c>
      <c r="E239" s="34">
        <v>6.0</v>
      </c>
      <c r="F239" s="37">
        <v>40.0</v>
      </c>
      <c r="G239" s="37" t="s">
        <v>296</v>
      </c>
      <c r="H239" s="37">
        <v>70.0</v>
      </c>
      <c r="I239" s="40">
        <v>0.25</v>
      </c>
      <c r="J239" s="37">
        <f t="shared" si="1"/>
        <v>700</v>
      </c>
      <c r="K239" s="47">
        <f t="shared" si="2"/>
        <v>2100</v>
      </c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0" customHeight="1">
      <c r="A240" s="50">
        <v>237.0</v>
      </c>
      <c r="B240" s="34" t="s">
        <v>384</v>
      </c>
      <c r="C240" s="34" t="s">
        <v>295</v>
      </c>
      <c r="D240" s="34" t="s">
        <v>119</v>
      </c>
      <c r="E240" s="34">
        <v>6.0</v>
      </c>
      <c r="F240" s="37">
        <v>40.0</v>
      </c>
      <c r="G240" s="37" t="s">
        <v>296</v>
      </c>
      <c r="H240" s="37">
        <v>70.0</v>
      </c>
      <c r="I240" s="40">
        <v>0.25</v>
      </c>
      <c r="J240" s="37">
        <f t="shared" si="1"/>
        <v>700</v>
      </c>
      <c r="K240" s="47">
        <f t="shared" si="2"/>
        <v>2100</v>
      </c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0" customHeight="1">
      <c r="A241" s="50">
        <v>238.0</v>
      </c>
      <c r="B241" s="34" t="s">
        <v>385</v>
      </c>
      <c r="C241" s="34" t="s">
        <v>295</v>
      </c>
      <c r="D241" s="34" t="s">
        <v>119</v>
      </c>
      <c r="E241" s="34">
        <v>6.0</v>
      </c>
      <c r="F241" s="37">
        <v>40.0</v>
      </c>
      <c r="G241" s="37" t="s">
        <v>296</v>
      </c>
      <c r="H241" s="37">
        <v>70.0</v>
      </c>
      <c r="I241" s="40">
        <v>0.25</v>
      </c>
      <c r="J241" s="37">
        <f t="shared" si="1"/>
        <v>700</v>
      </c>
      <c r="K241" s="47">
        <f t="shared" si="2"/>
        <v>2100</v>
      </c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0" customHeight="1">
      <c r="A242" s="50">
        <v>239.0</v>
      </c>
      <c r="B242" s="34" t="s">
        <v>386</v>
      </c>
      <c r="C242" s="34" t="s">
        <v>295</v>
      </c>
      <c r="D242" s="34" t="s">
        <v>119</v>
      </c>
      <c r="E242" s="34">
        <v>6.0</v>
      </c>
      <c r="F242" s="37">
        <v>40.0</v>
      </c>
      <c r="G242" s="37" t="s">
        <v>296</v>
      </c>
      <c r="H242" s="37">
        <v>70.0</v>
      </c>
      <c r="I242" s="40">
        <v>0.25</v>
      </c>
      <c r="J242" s="37">
        <f t="shared" si="1"/>
        <v>700</v>
      </c>
      <c r="K242" s="47">
        <f t="shared" si="2"/>
        <v>2100</v>
      </c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0" customHeight="1">
      <c r="A243" s="50">
        <v>240.0</v>
      </c>
      <c r="B243" s="34" t="s">
        <v>387</v>
      </c>
      <c r="C243" s="34" t="s">
        <v>295</v>
      </c>
      <c r="D243" s="34" t="s">
        <v>119</v>
      </c>
      <c r="E243" s="34">
        <v>6.0</v>
      </c>
      <c r="F243" s="37">
        <v>40.0</v>
      </c>
      <c r="G243" s="37" t="s">
        <v>296</v>
      </c>
      <c r="H243" s="37">
        <v>70.0</v>
      </c>
      <c r="I243" s="40">
        <v>0.25</v>
      </c>
      <c r="J243" s="37">
        <f t="shared" si="1"/>
        <v>700</v>
      </c>
      <c r="K243" s="47">
        <f t="shared" si="2"/>
        <v>2100</v>
      </c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0" customHeight="1">
      <c r="A244" s="50">
        <v>241.0</v>
      </c>
      <c r="B244" s="34" t="s">
        <v>388</v>
      </c>
      <c r="C244" s="34" t="s">
        <v>295</v>
      </c>
      <c r="D244" s="34" t="s">
        <v>119</v>
      </c>
      <c r="E244" s="34">
        <v>6.0</v>
      </c>
      <c r="F244" s="37">
        <v>40.0</v>
      </c>
      <c r="G244" s="37" t="s">
        <v>296</v>
      </c>
      <c r="H244" s="37">
        <v>70.0</v>
      </c>
      <c r="I244" s="40">
        <v>0.25</v>
      </c>
      <c r="J244" s="37">
        <f t="shared" si="1"/>
        <v>700</v>
      </c>
      <c r="K244" s="47">
        <f t="shared" si="2"/>
        <v>2100</v>
      </c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0" customHeight="1">
      <c r="A245" s="50">
        <v>242.0</v>
      </c>
      <c r="B245" s="34" t="s">
        <v>389</v>
      </c>
      <c r="C245" s="34" t="s">
        <v>295</v>
      </c>
      <c r="D245" s="34" t="s">
        <v>119</v>
      </c>
      <c r="E245" s="34">
        <v>6.0</v>
      </c>
      <c r="F245" s="37">
        <v>40.0</v>
      </c>
      <c r="G245" s="37" t="s">
        <v>296</v>
      </c>
      <c r="H245" s="37">
        <v>70.0</v>
      </c>
      <c r="I245" s="40">
        <v>0.25</v>
      </c>
      <c r="J245" s="37">
        <f t="shared" si="1"/>
        <v>700</v>
      </c>
      <c r="K245" s="47">
        <f t="shared" si="2"/>
        <v>2100</v>
      </c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0" customHeight="1">
      <c r="A246" s="50">
        <v>243.0</v>
      </c>
      <c r="B246" s="34" t="s">
        <v>390</v>
      </c>
      <c r="C246" s="34" t="s">
        <v>295</v>
      </c>
      <c r="D246" s="34" t="s">
        <v>119</v>
      </c>
      <c r="E246" s="34">
        <v>6.0</v>
      </c>
      <c r="F246" s="37">
        <v>40.0</v>
      </c>
      <c r="G246" s="37" t="s">
        <v>296</v>
      </c>
      <c r="H246" s="37">
        <v>325.0</v>
      </c>
      <c r="I246" s="40">
        <v>0.25</v>
      </c>
      <c r="J246" s="37">
        <f t="shared" si="1"/>
        <v>3250</v>
      </c>
      <c r="K246" s="47">
        <f t="shared" si="2"/>
        <v>9750</v>
      </c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0" customHeight="1">
      <c r="A247" s="50">
        <v>244.0</v>
      </c>
      <c r="B247" s="34" t="s">
        <v>391</v>
      </c>
      <c r="C247" s="34" t="s">
        <v>295</v>
      </c>
      <c r="D247" s="34" t="s">
        <v>119</v>
      </c>
      <c r="E247" s="34">
        <v>6.0</v>
      </c>
      <c r="F247" s="37">
        <v>40.0</v>
      </c>
      <c r="G247" s="37" t="s">
        <v>296</v>
      </c>
      <c r="H247" s="37">
        <v>295.0</v>
      </c>
      <c r="I247" s="40">
        <v>0.25</v>
      </c>
      <c r="J247" s="37">
        <f t="shared" si="1"/>
        <v>2950</v>
      </c>
      <c r="K247" s="47">
        <f t="shared" si="2"/>
        <v>8850</v>
      </c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0" customHeight="1">
      <c r="A248" s="50">
        <v>245.0</v>
      </c>
      <c r="B248" s="34" t="s">
        <v>392</v>
      </c>
      <c r="C248" s="34" t="s">
        <v>295</v>
      </c>
      <c r="D248" s="34" t="s">
        <v>119</v>
      </c>
      <c r="E248" s="34">
        <v>6.0</v>
      </c>
      <c r="F248" s="37">
        <v>40.0</v>
      </c>
      <c r="G248" s="37" t="s">
        <v>296</v>
      </c>
      <c r="H248" s="37">
        <v>295.0</v>
      </c>
      <c r="I248" s="40">
        <v>0.25</v>
      </c>
      <c r="J248" s="37">
        <f t="shared" si="1"/>
        <v>2950</v>
      </c>
      <c r="K248" s="47">
        <f t="shared" si="2"/>
        <v>8850</v>
      </c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0" customHeight="1">
      <c r="A249" s="50">
        <v>246.0</v>
      </c>
      <c r="B249" s="34" t="s">
        <v>393</v>
      </c>
      <c r="C249" s="34" t="s">
        <v>295</v>
      </c>
      <c r="D249" s="34" t="s">
        <v>119</v>
      </c>
      <c r="E249" s="34">
        <v>6.0</v>
      </c>
      <c r="F249" s="37">
        <v>40.0</v>
      </c>
      <c r="G249" s="37" t="s">
        <v>296</v>
      </c>
      <c r="H249" s="37">
        <v>130.0</v>
      </c>
      <c r="I249" s="40">
        <v>0.25</v>
      </c>
      <c r="J249" s="37">
        <f t="shared" si="1"/>
        <v>1300</v>
      </c>
      <c r="K249" s="47">
        <f t="shared" si="2"/>
        <v>3900</v>
      </c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0" customHeight="1">
      <c r="A250" s="50">
        <v>247.0</v>
      </c>
      <c r="B250" s="34" t="s">
        <v>394</v>
      </c>
      <c r="C250" s="34" t="s">
        <v>295</v>
      </c>
      <c r="D250" s="34" t="s">
        <v>119</v>
      </c>
      <c r="E250" s="34">
        <v>6.0</v>
      </c>
      <c r="F250" s="37">
        <v>40.0</v>
      </c>
      <c r="G250" s="37" t="s">
        <v>296</v>
      </c>
      <c r="H250" s="37">
        <v>295.0</v>
      </c>
      <c r="I250" s="40">
        <v>0.25</v>
      </c>
      <c r="J250" s="37">
        <f t="shared" si="1"/>
        <v>2950</v>
      </c>
      <c r="K250" s="47">
        <f t="shared" si="2"/>
        <v>8850</v>
      </c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0" customHeight="1">
      <c r="A251" s="50">
        <v>248.0</v>
      </c>
      <c r="B251" s="34" t="s">
        <v>395</v>
      </c>
      <c r="C251" s="34" t="s">
        <v>295</v>
      </c>
      <c r="D251" s="34" t="s">
        <v>119</v>
      </c>
      <c r="E251" s="34">
        <v>6.0</v>
      </c>
      <c r="F251" s="37">
        <v>40.0</v>
      </c>
      <c r="G251" s="37" t="s">
        <v>296</v>
      </c>
      <c r="H251" s="37">
        <v>575.0</v>
      </c>
      <c r="I251" s="40">
        <v>0.25</v>
      </c>
      <c r="J251" s="37">
        <f t="shared" si="1"/>
        <v>5750</v>
      </c>
      <c r="K251" s="47">
        <f t="shared" si="2"/>
        <v>17250</v>
      </c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0" customHeight="1">
      <c r="A252" s="50">
        <v>249.0</v>
      </c>
      <c r="B252" s="34" t="s">
        <v>396</v>
      </c>
      <c r="C252" s="34" t="s">
        <v>295</v>
      </c>
      <c r="D252" s="34" t="s">
        <v>21</v>
      </c>
      <c r="E252" s="34">
        <v>6.0</v>
      </c>
      <c r="F252" s="37">
        <v>40.0</v>
      </c>
      <c r="G252" s="37" t="s">
        <v>296</v>
      </c>
      <c r="H252" s="37">
        <v>135.0</v>
      </c>
      <c r="I252" s="40">
        <v>0.25</v>
      </c>
      <c r="J252" s="37">
        <f t="shared" si="1"/>
        <v>1350</v>
      </c>
      <c r="K252" s="47">
        <f t="shared" si="2"/>
        <v>4050</v>
      </c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0" customHeight="1">
      <c r="A253" s="50">
        <v>250.0</v>
      </c>
      <c r="B253" s="34" t="s">
        <v>397</v>
      </c>
      <c r="C253" s="34" t="s">
        <v>295</v>
      </c>
      <c r="D253" s="34" t="s">
        <v>21</v>
      </c>
      <c r="E253" s="34">
        <v>6.0</v>
      </c>
      <c r="F253" s="37">
        <v>40.0</v>
      </c>
      <c r="G253" s="37" t="s">
        <v>296</v>
      </c>
      <c r="H253" s="37">
        <v>135.0</v>
      </c>
      <c r="I253" s="40">
        <v>0.25</v>
      </c>
      <c r="J253" s="37">
        <f t="shared" si="1"/>
        <v>1350</v>
      </c>
      <c r="K253" s="47">
        <f t="shared" si="2"/>
        <v>4050</v>
      </c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0" customHeight="1">
      <c r="A254" s="50">
        <v>251.0</v>
      </c>
      <c r="B254" s="34" t="s">
        <v>398</v>
      </c>
      <c r="C254" s="34" t="s">
        <v>295</v>
      </c>
      <c r="D254" s="34" t="s">
        <v>21</v>
      </c>
      <c r="E254" s="34">
        <v>6.0</v>
      </c>
      <c r="F254" s="37">
        <v>40.0</v>
      </c>
      <c r="G254" s="37" t="s">
        <v>296</v>
      </c>
      <c r="H254" s="37">
        <v>135.0</v>
      </c>
      <c r="I254" s="40">
        <v>0.25</v>
      </c>
      <c r="J254" s="37">
        <f t="shared" si="1"/>
        <v>1350</v>
      </c>
      <c r="K254" s="47">
        <f t="shared" si="2"/>
        <v>4050</v>
      </c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0" customHeight="1">
      <c r="A255" s="50">
        <v>252.0</v>
      </c>
      <c r="B255" s="34" t="s">
        <v>399</v>
      </c>
      <c r="C255" s="34" t="s">
        <v>295</v>
      </c>
      <c r="D255" s="34" t="s">
        <v>21</v>
      </c>
      <c r="E255" s="34">
        <v>6.0</v>
      </c>
      <c r="F255" s="37">
        <v>40.0</v>
      </c>
      <c r="G255" s="37" t="s">
        <v>296</v>
      </c>
      <c r="H255" s="37">
        <v>135.0</v>
      </c>
      <c r="I255" s="40">
        <v>0.25</v>
      </c>
      <c r="J255" s="37">
        <f t="shared" si="1"/>
        <v>1350</v>
      </c>
      <c r="K255" s="47">
        <f t="shared" si="2"/>
        <v>4050</v>
      </c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0" customHeight="1">
      <c r="A256" s="50">
        <v>253.0</v>
      </c>
      <c r="B256" s="34" t="s">
        <v>400</v>
      </c>
      <c r="C256" s="34" t="s">
        <v>295</v>
      </c>
      <c r="D256" s="34" t="s">
        <v>119</v>
      </c>
      <c r="E256" s="34">
        <v>6.0</v>
      </c>
      <c r="F256" s="37">
        <v>40.0</v>
      </c>
      <c r="G256" s="37" t="s">
        <v>296</v>
      </c>
      <c r="H256" s="37">
        <v>350.0</v>
      </c>
      <c r="I256" s="40">
        <v>0.25</v>
      </c>
      <c r="J256" s="37">
        <f t="shared" si="1"/>
        <v>3500</v>
      </c>
      <c r="K256" s="47">
        <f t="shared" si="2"/>
        <v>10500</v>
      </c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0" customHeight="1">
      <c r="A257" s="50">
        <v>254.0</v>
      </c>
      <c r="B257" s="34" t="s">
        <v>401</v>
      </c>
      <c r="C257" s="34" t="s">
        <v>295</v>
      </c>
      <c r="D257" s="34" t="s">
        <v>21</v>
      </c>
      <c r="E257" s="34">
        <v>6.0</v>
      </c>
      <c r="F257" s="37">
        <v>40.0</v>
      </c>
      <c r="G257" s="37" t="s">
        <v>296</v>
      </c>
      <c r="H257" s="37">
        <v>195.0</v>
      </c>
      <c r="I257" s="40">
        <v>0.25</v>
      </c>
      <c r="J257" s="37">
        <f t="shared" si="1"/>
        <v>1950</v>
      </c>
      <c r="K257" s="47">
        <f t="shared" si="2"/>
        <v>5850</v>
      </c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0" customHeight="1">
      <c r="A258" s="50">
        <v>255.0</v>
      </c>
      <c r="B258" s="34" t="s">
        <v>402</v>
      </c>
      <c r="C258" s="34" t="s">
        <v>295</v>
      </c>
      <c r="D258" s="34" t="s">
        <v>119</v>
      </c>
      <c r="E258" s="34">
        <v>6.0</v>
      </c>
      <c r="F258" s="37">
        <v>40.0</v>
      </c>
      <c r="G258" s="37" t="s">
        <v>296</v>
      </c>
      <c r="H258" s="37">
        <v>225.0</v>
      </c>
      <c r="I258" s="40">
        <v>0.25</v>
      </c>
      <c r="J258" s="37">
        <f t="shared" si="1"/>
        <v>2250</v>
      </c>
      <c r="K258" s="47">
        <f t="shared" si="2"/>
        <v>6750</v>
      </c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0" customHeight="1">
      <c r="A259" s="50">
        <v>256.0</v>
      </c>
      <c r="B259" s="34" t="s">
        <v>404</v>
      </c>
      <c r="C259" s="34" t="s">
        <v>295</v>
      </c>
      <c r="D259" s="34" t="s">
        <v>119</v>
      </c>
      <c r="E259" s="34">
        <v>6.0</v>
      </c>
      <c r="F259" s="37">
        <v>40.0</v>
      </c>
      <c r="G259" s="37" t="s">
        <v>296</v>
      </c>
      <c r="H259" s="37">
        <v>70.0</v>
      </c>
      <c r="I259" s="40">
        <v>0.25</v>
      </c>
      <c r="J259" s="37">
        <f t="shared" si="1"/>
        <v>700</v>
      </c>
      <c r="K259" s="47">
        <f t="shared" si="2"/>
        <v>2100</v>
      </c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0" customHeight="1">
      <c r="A260" s="50">
        <v>257.0</v>
      </c>
      <c r="B260" s="34" t="s">
        <v>405</v>
      </c>
      <c r="C260" s="34" t="s">
        <v>295</v>
      </c>
      <c r="D260" s="34" t="s">
        <v>119</v>
      </c>
      <c r="E260" s="34">
        <v>6.0</v>
      </c>
      <c r="F260" s="37">
        <v>40.0</v>
      </c>
      <c r="G260" s="37" t="s">
        <v>296</v>
      </c>
      <c r="H260" s="37">
        <v>130.0</v>
      </c>
      <c r="I260" s="40">
        <v>0.25</v>
      </c>
      <c r="J260" s="37">
        <f t="shared" si="1"/>
        <v>1300</v>
      </c>
      <c r="K260" s="47">
        <f t="shared" si="2"/>
        <v>3900</v>
      </c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0" customHeight="1">
      <c r="A261" s="50">
        <v>258.0</v>
      </c>
      <c r="B261" s="34" t="s">
        <v>406</v>
      </c>
      <c r="C261" s="34" t="s">
        <v>295</v>
      </c>
      <c r="D261" s="34" t="s">
        <v>119</v>
      </c>
      <c r="E261" s="34">
        <v>6.0</v>
      </c>
      <c r="F261" s="37">
        <v>40.0</v>
      </c>
      <c r="G261" s="37" t="s">
        <v>296</v>
      </c>
      <c r="H261" s="37">
        <v>325.0</v>
      </c>
      <c r="I261" s="40">
        <v>0.25</v>
      </c>
      <c r="J261" s="37">
        <f t="shared" si="1"/>
        <v>3250</v>
      </c>
      <c r="K261" s="47">
        <f t="shared" si="2"/>
        <v>9750</v>
      </c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0" customHeight="1">
      <c r="A262" s="50">
        <v>259.0</v>
      </c>
      <c r="B262" s="34" t="s">
        <v>407</v>
      </c>
      <c r="C262" s="34" t="s">
        <v>295</v>
      </c>
      <c r="D262" s="34" t="s">
        <v>119</v>
      </c>
      <c r="E262" s="34">
        <v>6.0</v>
      </c>
      <c r="F262" s="37">
        <v>40.0</v>
      </c>
      <c r="G262" s="37" t="s">
        <v>296</v>
      </c>
      <c r="H262" s="37">
        <v>70.0</v>
      </c>
      <c r="I262" s="40">
        <v>0.25</v>
      </c>
      <c r="J262" s="37">
        <f t="shared" si="1"/>
        <v>700</v>
      </c>
      <c r="K262" s="47">
        <f t="shared" si="2"/>
        <v>2100</v>
      </c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4.25" customHeight="1">
      <c r="A263" s="50">
        <v>260.0</v>
      </c>
      <c r="B263" s="34" t="s">
        <v>408</v>
      </c>
      <c r="C263" s="34" t="s">
        <v>409</v>
      </c>
      <c r="D263" s="92" t="s">
        <v>119</v>
      </c>
      <c r="E263" s="92">
        <v>3.0</v>
      </c>
      <c r="F263" s="34">
        <v>60.0</v>
      </c>
      <c r="G263" s="37" t="s">
        <v>296</v>
      </c>
      <c r="H263" s="37">
        <v>650.0</v>
      </c>
      <c r="I263" s="40">
        <v>0.25</v>
      </c>
      <c r="J263" s="37">
        <f t="shared" si="1"/>
        <v>9750</v>
      </c>
      <c r="K263" s="47">
        <f t="shared" si="2"/>
        <v>29250</v>
      </c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4.25" customHeight="1">
      <c r="A264" s="50">
        <v>261.0</v>
      </c>
      <c r="B264" s="34" t="s">
        <v>410</v>
      </c>
      <c r="C264" s="34" t="s">
        <v>409</v>
      </c>
      <c r="D264" s="34" t="s">
        <v>21</v>
      </c>
      <c r="E264" s="34">
        <v>3.0</v>
      </c>
      <c r="F264" s="34">
        <v>60.0</v>
      </c>
      <c r="G264" s="37" t="s">
        <v>296</v>
      </c>
      <c r="H264" s="37">
        <v>650.0</v>
      </c>
      <c r="I264" s="164">
        <v>0.25</v>
      </c>
      <c r="J264" s="37">
        <f t="shared" si="1"/>
        <v>9750</v>
      </c>
      <c r="K264" s="47">
        <f t="shared" si="2"/>
        <v>29250</v>
      </c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0" customHeight="1">
      <c r="A265" s="50">
        <v>262.0</v>
      </c>
      <c r="B265" s="61" t="s">
        <v>411</v>
      </c>
      <c r="C265" s="34" t="s">
        <v>409</v>
      </c>
      <c r="D265" s="34" t="s">
        <v>119</v>
      </c>
      <c r="E265" s="34">
        <v>4.0</v>
      </c>
      <c r="F265" s="34">
        <v>40.0</v>
      </c>
      <c r="G265" s="37" t="s">
        <v>296</v>
      </c>
      <c r="H265" s="37">
        <v>650.0</v>
      </c>
      <c r="I265" s="40">
        <v>0.25</v>
      </c>
      <c r="J265" s="37">
        <f t="shared" si="1"/>
        <v>6500</v>
      </c>
      <c r="K265" s="47">
        <f t="shared" si="2"/>
        <v>19500</v>
      </c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0" customHeight="1">
      <c r="A266" s="50">
        <v>263.0</v>
      </c>
      <c r="B266" s="34" t="s">
        <v>412</v>
      </c>
      <c r="C266" s="34" t="s">
        <v>409</v>
      </c>
      <c r="D266" s="34" t="s">
        <v>21</v>
      </c>
      <c r="E266" s="34">
        <v>4.0</v>
      </c>
      <c r="F266" s="34">
        <v>40.0</v>
      </c>
      <c r="G266" s="37" t="s">
        <v>296</v>
      </c>
      <c r="H266" s="37">
        <v>650.0</v>
      </c>
      <c r="I266" s="40">
        <v>0.25</v>
      </c>
      <c r="J266" s="37">
        <f t="shared" si="1"/>
        <v>6500</v>
      </c>
      <c r="K266" s="47">
        <f t="shared" si="2"/>
        <v>19500</v>
      </c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0" customHeight="1">
      <c r="A267" s="50">
        <v>264.0</v>
      </c>
      <c r="B267" s="34" t="s">
        <v>413</v>
      </c>
      <c r="C267" s="34" t="s">
        <v>409</v>
      </c>
      <c r="D267" s="34" t="s">
        <v>21</v>
      </c>
      <c r="E267" s="34">
        <v>4.0</v>
      </c>
      <c r="F267" s="34">
        <v>40.0</v>
      </c>
      <c r="G267" s="37" t="s">
        <v>296</v>
      </c>
      <c r="H267" s="37">
        <v>650.0</v>
      </c>
      <c r="I267" s="40">
        <v>0.25</v>
      </c>
      <c r="J267" s="37">
        <f t="shared" si="1"/>
        <v>6500</v>
      </c>
      <c r="K267" s="47">
        <f t="shared" si="2"/>
        <v>19500</v>
      </c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0" customHeight="1">
      <c r="A268" s="50">
        <v>265.0</v>
      </c>
      <c r="B268" s="34" t="s">
        <v>414</v>
      </c>
      <c r="C268" s="34" t="s">
        <v>409</v>
      </c>
      <c r="D268" s="34" t="s">
        <v>119</v>
      </c>
      <c r="E268" s="34">
        <v>5.0</v>
      </c>
      <c r="F268" s="34">
        <v>40.0</v>
      </c>
      <c r="G268" s="37" t="s">
        <v>296</v>
      </c>
      <c r="H268" s="37">
        <v>650.0</v>
      </c>
      <c r="I268" s="40">
        <v>0.25</v>
      </c>
      <c r="J268" s="37">
        <f t="shared" si="1"/>
        <v>6500</v>
      </c>
      <c r="K268" s="47">
        <f t="shared" si="2"/>
        <v>19500</v>
      </c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0" customHeight="1">
      <c r="A269" s="50">
        <v>266.0</v>
      </c>
      <c r="B269" s="34" t="s">
        <v>415</v>
      </c>
      <c r="C269" s="34" t="s">
        <v>409</v>
      </c>
      <c r="D269" s="34" t="s">
        <v>119</v>
      </c>
      <c r="E269" s="34">
        <v>5.0</v>
      </c>
      <c r="F269" s="34">
        <v>40.0</v>
      </c>
      <c r="G269" s="37" t="s">
        <v>296</v>
      </c>
      <c r="H269" s="37">
        <v>650.0</v>
      </c>
      <c r="I269" s="40">
        <v>0.25</v>
      </c>
      <c r="J269" s="37">
        <f t="shared" si="1"/>
        <v>6500</v>
      </c>
      <c r="K269" s="47">
        <f t="shared" si="2"/>
        <v>19500</v>
      </c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0" customHeight="1">
      <c r="A270" s="50">
        <v>267.0</v>
      </c>
      <c r="B270" s="34" t="s">
        <v>416</v>
      </c>
      <c r="C270" s="34" t="s">
        <v>409</v>
      </c>
      <c r="D270" s="34" t="s">
        <v>21</v>
      </c>
      <c r="E270" s="34">
        <v>5.0</v>
      </c>
      <c r="F270" s="34">
        <v>40.0</v>
      </c>
      <c r="G270" s="37" t="s">
        <v>296</v>
      </c>
      <c r="H270" s="37">
        <v>650.0</v>
      </c>
      <c r="I270" s="40">
        <v>0.25</v>
      </c>
      <c r="J270" s="37">
        <f t="shared" si="1"/>
        <v>6500</v>
      </c>
      <c r="K270" s="47">
        <f t="shared" si="2"/>
        <v>19500</v>
      </c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0" customHeight="1">
      <c r="A271" s="50">
        <v>268.0</v>
      </c>
      <c r="B271" s="34" t="s">
        <v>417</v>
      </c>
      <c r="C271" s="34" t="s">
        <v>409</v>
      </c>
      <c r="D271" s="34" t="s">
        <v>21</v>
      </c>
      <c r="E271" s="34">
        <v>5.0</v>
      </c>
      <c r="F271" s="34">
        <v>40.0</v>
      </c>
      <c r="G271" s="37" t="s">
        <v>296</v>
      </c>
      <c r="H271" s="37">
        <v>650.0</v>
      </c>
      <c r="I271" s="40">
        <v>0.25</v>
      </c>
      <c r="J271" s="37">
        <f t="shared" si="1"/>
        <v>6500</v>
      </c>
      <c r="K271" s="47">
        <f t="shared" si="2"/>
        <v>19500</v>
      </c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0" customHeight="1">
      <c r="A272" s="50">
        <v>269.0</v>
      </c>
      <c r="B272" s="34" t="s">
        <v>418</v>
      </c>
      <c r="C272" s="34" t="s">
        <v>409</v>
      </c>
      <c r="D272" s="34" t="s">
        <v>21</v>
      </c>
      <c r="E272" s="34">
        <v>5.0</v>
      </c>
      <c r="F272" s="34">
        <v>40.0</v>
      </c>
      <c r="G272" s="37" t="s">
        <v>296</v>
      </c>
      <c r="H272" s="37">
        <v>650.0</v>
      </c>
      <c r="I272" s="40">
        <v>0.25</v>
      </c>
      <c r="J272" s="37">
        <f t="shared" si="1"/>
        <v>6500</v>
      </c>
      <c r="K272" s="47">
        <f t="shared" si="2"/>
        <v>19500</v>
      </c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0" customHeight="1">
      <c r="A273" s="50">
        <v>270.0</v>
      </c>
      <c r="B273" s="34" t="s">
        <v>419</v>
      </c>
      <c r="C273" s="34" t="s">
        <v>409</v>
      </c>
      <c r="D273" s="34" t="s">
        <v>119</v>
      </c>
      <c r="E273" s="34">
        <v>6.0</v>
      </c>
      <c r="F273" s="34">
        <v>40.0</v>
      </c>
      <c r="G273" s="37" t="s">
        <v>296</v>
      </c>
      <c r="H273" s="37">
        <v>650.0</v>
      </c>
      <c r="I273" s="40">
        <v>0.25</v>
      </c>
      <c r="J273" s="37">
        <f t="shared" si="1"/>
        <v>6500</v>
      </c>
      <c r="K273" s="47">
        <f t="shared" si="2"/>
        <v>19500</v>
      </c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0" customHeight="1">
      <c r="A274" s="50">
        <v>271.0</v>
      </c>
      <c r="B274" s="34" t="s">
        <v>420</v>
      </c>
      <c r="C274" s="34" t="s">
        <v>409</v>
      </c>
      <c r="D274" s="34" t="s">
        <v>119</v>
      </c>
      <c r="E274" s="34">
        <v>6.0</v>
      </c>
      <c r="F274" s="34">
        <v>40.0</v>
      </c>
      <c r="G274" s="37" t="s">
        <v>296</v>
      </c>
      <c r="H274" s="37">
        <v>650.0</v>
      </c>
      <c r="I274" s="40">
        <v>0.25</v>
      </c>
      <c r="J274" s="37">
        <f t="shared" si="1"/>
        <v>6500</v>
      </c>
      <c r="K274" s="47">
        <f t="shared" si="2"/>
        <v>19500</v>
      </c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0" customHeight="1">
      <c r="A275" s="50">
        <v>272.0</v>
      </c>
      <c r="B275" s="34" t="s">
        <v>421</v>
      </c>
      <c r="C275" s="34" t="s">
        <v>422</v>
      </c>
      <c r="D275" s="34" t="s">
        <v>21</v>
      </c>
      <c r="E275" s="34">
        <v>5.0</v>
      </c>
      <c r="F275" s="34">
        <v>40.0</v>
      </c>
      <c r="G275" s="37">
        <v>40.0</v>
      </c>
      <c r="H275" s="37">
        <v>299.0</v>
      </c>
      <c r="I275" s="40">
        <v>0.26</v>
      </c>
      <c r="J275" s="37">
        <f t="shared" si="1"/>
        <v>3109.6</v>
      </c>
      <c r="K275" s="47">
        <f t="shared" si="2"/>
        <v>8850.4</v>
      </c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0" customHeight="1">
      <c r="A276" s="50">
        <v>273.0</v>
      </c>
      <c r="B276" s="34" t="s">
        <v>423</v>
      </c>
      <c r="C276" s="34" t="s">
        <v>422</v>
      </c>
      <c r="D276" s="34" t="s">
        <v>21</v>
      </c>
      <c r="E276" s="34">
        <v>5.0</v>
      </c>
      <c r="F276" s="34">
        <v>40.0</v>
      </c>
      <c r="G276" s="37">
        <v>40.0</v>
      </c>
      <c r="H276" s="37">
        <v>299.0</v>
      </c>
      <c r="I276" s="40">
        <v>0.26</v>
      </c>
      <c r="J276" s="37">
        <f t="shared" si="1"/>
        <v>3109.6</v>
      </c>
      <c r="K276" s="47">
        <f t="shared" si="2"/>
        <v>8850.4</v>
      </c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0" customHeight="1">
      <c r="A277" s="50">
        <v>274.0</v>
      </c>
      <c r="B277" s="34" t="s">
        <v>424</v>
      </c>
      <c r="C277" s="34" t="s">
        <v>422</v>
      </c>
      <c r="D277" s="34" t="s">
        <v>21</v>
      </c>
      <c r="E277" s="34">
        <v>5.0</v>
      </c>
      <c r="F277" s="34">
        <v>40.0</v>
      </c>
      <c r="G277" s="37">
        <v>40.0</v>
      </c>
      <c r="H277" s="37">
        <v>299.0</v>
      </c>
      <c r="I277" s="40">
        <v>0.26</v>
      </c>
      <c r="J277" s="37">
        <f t="shared" si="1"/>
        <v>3109.6</v>
      </c>
      <c r="K277" s="47">
        <f t="shared" si="2"/>
        <v>8850.4</v>
      </c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0" customHeight="1">
      <c r="A278" s="50">
        <v>275.0</v>
      </c>
      <c r="B278" s="34" t="s">
        <v>425</v>
      </c>
      <c r="C278" s="34" t="s">
        <v>422</v>
      </c>
      <c r="D278" s="34" t="s">
        <v>21</v>
      </c>
      <c r="E278" s="34">
        <v>5.0</v>
      </c>
      <c r="F278" s="34">
        <v>40.0</v>
      </c>
      <c r="G278" s="37">
        <v>40.0</v>
      </c>
      <c r="H278" s="37">
        <v>299.0</v>
      </c>
      <c r="I278" s="40">
        <v>0.26</v>
      </c>
      <c r="J278" s="37">
        <f t="shared" si="1"/>
        <v>3109.6</v>
      </c>
      <c r="K278" s="47">
        <f t="shared" si="2"/>
        <v>8850.4</v>
      </c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0" customHeight="1">
      <c r="A279" s="50">
        <v>276.0</v>
      </c>
      <c r="B279" s="34" t="s">
        <v>426</v>
      </c>
      <c r="C279" s="34" t="s">
        <v>422</v>
      </c>
      <c r="D279" s="34" t="s">
        <v>21</v>
      </c>
      <c r="E279" s="34">
        <v>5.0</v>
      </c>
      <c r="F279" s="34">
        <v>40.0</v>
      </c>
      <c r="G279" s="37">
        <f>62-22</f>
        <v>40</v>
      </c>
      <c r="H279" s="37">
        <v>299.0</v>
      </c>
      <c r="I279" s="40">
        <v>0.26</v>
      </c>
      <c r="J279" s="37">
        <f t="shared" si="1"/>
        <v>3109.6</v>
      </c>
      <c r="K279" s="47">
        <f t="shared" si="2"/>
        <v>8850.4</v>
      </c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0" customHeight="1">
      <c r="A280" s="50">
        <v>277.0</v>
      </c>
      <c r="B280" s="34" t="s">
        <v>427</v>
      </c>
      <c r="C280" s="34" t="s">
        <v>422</v>
      </c>
      <c r="D280" s="34" t="s">
        <v>21</v>
      </c>
      <c r="E280" s="34">
        <v>5.0</v>
      </c>
      <c r="F280" s="34">
        <v>40.0</v>
      </c>
      <c r="G280" s="37">
        <v>40.0</v>
      </c>
      <c r="H280" s="37">
        <v>299.0</v>
      </c>
      <c r="I280" s="40">
        <v>0.26</v>
      </c>
      <c r="J280" s="37">
        <f t="shared" si="1"/>
        <v>3109.6</v>
      </c>
      <c r="K280" s="47">
        <f t="shared" si="2"/>
        <v>8850.4</v>
      </c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0" customHeight="1">
      <c r="A281" s="50">
        <v>278.0</v>
      </c>
      <c r="B281" s="34" t="s">
        <v>428</v>
      </c>
      <c r="C281" s="34" t="s">
        <v>422</v>
      </c>
      <c r="D281" s="34" t="s">
        <v>21</v>
      </c>
      <c r="E281" s="34">
        <v>5.0</v>
      </c>
      <c r="F281" s="34">
        <v>40.0</v>
      </c>
      <c r="G281" s="37">
        <v>40.0</v>
      </c>
      <c r="H281" s="37">
        <v>299.0</v>
      </c>
      <c r="I281" s="40">
        <v>0.26</v>
      </c>
      <c r="J281" s="37">
        <f t="shared" si="1"/>
        <v>3109.6</v>
      </c>
      <c r="K281" s="47">
        <f t="shared" si="2"/>
        <v>8850.4</v>
      </c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0" customHeight="1">
      <c r="A282" s="50">
        <v>279.0</v>
      </c>
      <c r="B282" s="34" t="s">
        <v>429</v>
      </c>
      <c r="C282" s="34" t="s">
        <v>422</v>
      </c>
      <c r="D282" s="34" t="s">
        <v>21</v>
      </c>
      <c r="E282" s="34">
        <v>5.0</v>
      </c>
      <c r="F282" s="34">
        <v>40.0</v>
      </c>
      <c r="G282" s="37">
        <v>40.0</v>
      </c>
      <c r="H282" s="37">
        <v>299.0</v>
      </c>
      <c r="I282" s="40">
        <v>0.26</v>
      </c>
      <c r="J282" s="37">
        <f t="shared" si="1"/>
        <v>3109.6</v>
      </c>
      <c r="K282" s="47">
        <f t="shared" si="2"/>
        <v>8850.4</v>
      </c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0" customHeight="1">
      <c r="A283" s="50">
        <v>280.0</v>
      </c>
      <c r="B283" s="34" t="s">
        <v>430</v>
      </c>
      <c r="C283" s="34" t="s">
        <v>422</v>
      </c>
      <c r="D283" s="34" t="s">
        <v>21</v>
      </c>
      <c r="E283" s="34">
        <v>5.0</v>
      </c>
      <c r="F283" s="34">
        <v>40.0</v>
      </c>
      <c r="G283" s="37">
        <v>40.0</v>
      </c>
      <c r="H283" s="37">
        <v>299.0</v>
      </c>
      <c r="I283" s="40">
        <v>0.26</v>
      </c>
      <c r="J283" s="37">
        <f t="shared" si="1"/>
        <v>3109.6</v>
      </c>
      <c r="K283" s="47">
        <f t="shared" si="2"/>
        <v>8850.4</v>
      </c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0" customHeight="1">
      <c r="A284" s="50">
        <v>281.0</v>
      </c>
      <c r="B284" s="34" t="s">
        <v>431</v>
      </c>
      <c r="C284" s="34" t="s">
        <v>422</v>
      </c>
      <c r="D284" s="34" t="s">
        <v>21</v>
      </c>
      <c r="E284" s="34">
        <v>6.0</v>
      </c>
      <c r="F284" s="34">
        <v>40.0</v>
      </c>
      <c r="G284" s="37">
        <v>40.0</v>
      </c>
      <c r="H284" s="37">
        <v>299.0</v>
      </c>
      <c r="I284" s="40">
        <v>0.26</v>
      </c>
      <c r="J284" s="37">
        <f t="shared" si="1"/>
        <v>3109.6</v>
      </c>
      <c r="K284" s="47">
        <f t="shared" si="2"/>
        <v>8850.4</v>
      </c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0" customHeight="1">
      <c r="A285" s="50">
        <v>282.0</v>
      </c>
      <c r="B285" s="34" t="s">
        <v>432</v>
      </c>
      <c r="C285" s="34" t="s">
        <v>422</v>
      </c>
      <c r="D285" s="34" t="s">
        <v>21</v>
      </c>
      <c r="E285" s="34">
        <v>5.0</v>
      </c>
      <c r="F285" s="34">
        <v>40.0</v>
      </c>
      <c r="G285" s="37">
        <v>40.0</v>
      </c>
      <c r="H285" s="37">
        <v>299.0</v>
      </c>
      <c r="I285" s="40">
        <v>0.26</v>
      </c>
      <c r="J285" s="37">
        <f t="shared" si="1"/>
        <v>3109.6</v>
      </c>
      <c r="K285" s="47">
        <f t="shared" si="2"/>
        <v>8850.4</v>
      </c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0" customHeight="1">
      <c r="A286" s="50">
        <v>283.0</v>
      </c>
      <c r="B286" s="96" t="s">
        <v>433</v>
      </c>
      <c r="C286" s="34" t="s">
        <v>422</v>
      </c>
      <c r="D286" s="34" t="s">
        <v>119</v>
      </c>
      <c r="E286" s="34">
        <v>6.0</v>
      </c>
      <c r="F286" s="34">
        <v>40.0</v>
      </c>
      <c r="G286" s="37">
        <v>40.0</v>
      </c>
      <c r="H286" s="37">
        <v>299.0</v>
      </c>
      <c r="I286" s="40">
        <v>0.26</v>
      </c>
      <c r="J286" s="37">
        <f t="shared" si="1"/>
        <v>3109.6</v>
      </c>
      <c r="K286" s="47">
        <f t="shared" si="2"/>
        <v>8850.4</v>
      </c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0" customHeight="1">
      <c r="A287" s="50">
        <v>284.0</v>
      </c>
      <c r="B287" s="96" t="s">
        <v>434</v>
      </c>
      <c r="C287" s="34" t="s">
        <v>422</v>
      </c>
      <c r="D287" s="34" t="s">
        <v>119</v>
      </c>
      <c r="E287" s="34">
        <v>6.0</v>
      </c>
      <c r="F287" s="34">
        <v>40.0</v>
      </c>
      <c r="G287" s="37">
        <v>40.0</v>
      </c>
      <c r="H287" s="37">
        <v>299.0</v>
      </c>
      <c r="I287" s="40">
        <v>0.26</v>
      </c>
      <c r="J287" s="37">
        <f t="shared" si="1"/>
        <v>3109.6</v>
      </c>
      <c r="K287" s="47">
        <f t="shared" si="2"/>
        <v>8850.4</v>
      </c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0" customHeight="1">
      <c r="A288" s="50">
        <v>285.0</v>
      </c>
      <c r="B288" s="96" t="s">
        <v>435</v>
      </c>
      <c r="C288" s="34" t="s">
        <v>422</v>
      </c>
      <c r="D288" s="34" t="s">
        <v>119</v>
      </c>
      <c r="E288" s="34">
        <v>5.0</v>
      </c>
      <c r="F288" s="34">
        <v>40.0</v>
      </c>
      <c r="G288" s="37">
        <v>40.0</v>
      </c>
      <c r="H288" s="37">
        <v>299.0</v>
      </c>
      <c r="I288" s="40">
        <v>0.26</v>
      </c>
      <c r="J288" s="37">
        <f t="shared" si="1"/>
        <v>3109.6</v>
      </c>
      <c r="K288" s="47">
        <f t="shared" si="2"/>
        <v>8850.4</v>
      </c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0" customHeight="1">
      <c r="A289" s="50">
        <v>286.0</v>
      </c>
      <c r="B289" s="96" t="s">
        <v>436</v>
      </c>
      <c r="C289" s="34" t="s">
        <v>422</v>
      </c>
      <c r="D289" s="34" t="s">
        <v>119</v>
      </c>
      <c r="E289" s="34">
        <v>5.0</v>
      </c>
      <c r="F289" s="34">
        <v>40.0</v>
      </c>
      <c r="G289" s="37">
        <v>40.0</v>
      </c>
      <c r="H289" s="37">
        <v>299.0</v>
      </c>
      <c r="I289" s="40">
        <v>0.26</v>
      </c>
      <c r="J289" s="37">
        <f t="shared" si="1"/>
        <v>3109.6</v>
      </c>
      <c r="K289" s="47">
        <f t="shared" si="2"/>
        <v>8850.4</v>
      </c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0" customHeight="1">
      <c r="A290" s="50">
        <v>287.0</v>
      </c>
      <c r="B290" s="96" t="s">
        <v>437</v>
      </c>
      <c r="C290" s="34" t="s">
        <v>422</v>
      </c>
      <c r="D290" s="34" t="s">
        <v>119</v>
      </c>
      <c r="E290" s="34">
        <v>5.0</v>
      </c>
      <c r="F290" s="34">
        <v>40.0</v>
      </c>
      <c r="G290" s="37">
        <v>40.0</v>
      </c>
      <c r="H290" s="37">
        <v>299.0</v>
      </c>
      <c r="I290" s="40">
        <v>0.26</v>
      </c>
      <c r="J290" s="37">
        <f t="shared" si="1"/>
        <v>3109.6</v>
      </c>
      <c r="K290" s="47">
        <f t="shared" si="2"/>
        <v>8850.4</v>
      </c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0" customHeight="1">
      <c r="A291" s="50">
        <v>288.0</v>
      </c>
      <c r="B291" s="96" t="s">
        <v>438</v>
      </c>
      <c r="C291" s="34" t="s">
        <v>422</v>
      </c>
      <c r="D291" s="34" t="s">
        <v>119</v>
      </c>
      <c r="E291" s="34">
        <v>5.0</v>
      </c>
      <c r="F291" s="34">
        <v>40.0</v>
      </c>
      <c r="G291" s="37">
        <v>40.0</v>
      </c>
      <c r="H291" s="37">
        <v>299.0</v>
      </c>
      <c r="I291" s="40">
        <v>0.26</v>
      </c>
      <c r="J291" s="37">
        <f t="shared" si="1"/>
        <v>3109.6</v>
      </c>
      <c r="K291" s="47">
        <f t="shared" si="2"/>
        <v>8850.4</v>
      </c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0" customHeight="1">
      <c r="A292" s="50">
        <v>289.0</v>
      </c>
      <c r="B292" s="96" t="s">
        <v>439</v>
      </c>
      <c r="C292" s="34" t="s">
        <v>422</v>
      </c>
      <c r="D292" s="34" t="s">
        <v>119</v>
      </c>
      <c r="E292" s="34">
        <v>5.0</v>
      </c>
      <c r="F292" s="34">
        <v>40.0</v>
      </c>
      <c r="G292" s="37">
        <v>40.0</v>
      </c>
      <c r="H292" s="37">
        <v>299.0</v>
      </c>
      <c r="I292" s="40">
        <v>0.26</v>
      </c>
      <c r="J292" s="37">
        <f t="shared" si="1"/>
        <v>3109.6</v>
      </c>
      <c r="K292" s="47">
        <f t="shared" si="2"/>
        <v>8850.4</v>
      </c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0" customHeight="1">
      <c r="A293" s="50">
        <v>290.0</v>
      </c>
      <c r="B293" s="96" t="s">
        <v>440</v>
      </c>
      <c r="C293" s="34" t="s">
        <v>422</v>
      </c>
      <c r="D293" s="34" t="s">
        <v>119</v>
      </c>
      <c r="E293" s="34">
        <v>5.0</v>
      </c>
      <c r="F293" s="34">
        <v>40.0</v>
      </c>
      <c r="G293" s="37">
        <v>40.0</v>
      </c>
      <c r="H293" s="37">
        <v>299.0</v>
      </c>
      <c r="I293" s="40">
        <v>0.26</v>
      </c>
      <c r="J293" s="37">
        <f t="shared" si="1"/>
        <v>3109.6</v>
      </c>
      <c r="K293" s="47">
        <f t="shared" si="2"/>
        <v>8850.4</v>
      </c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4.25" customHeight="1">
      <c r="A294" s="50">
        <v>291.0</v>
      </c>
      <c r="B294" s="37" t="s">
        <v>441</v>
      </c>
      <c r="C294" s="34" t="s">
        <v>442</v>
      </c>
      <c r="D294" s="92" t="s">
        <v>21</v>
      </c>
      <c r="E294" s="37">
        <v>3.0</v>
      </c>
      <c r="F294" s="37">
        <v>60.0</v>
      </c>
      <c r="G294" s="37" t="s">
        <v>22</v>
      </c>
      <c r="H294" s="37">
        <v>500.0</v>
      </c>
      <c r="I294" s="40">
        <v>0.1</v>
      </c>
      <c r="J294" s="37">
        <f t="shared" si="1"/>
        <v>3000</v>
      </c>
      <c r="K294" s="47">
        <f t="shared" si="2"/>
        <v>27000</v>
      </c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4.25" customHeight="1">
      <c r="A295" s="50">
        <v>292.0</v>
      </c>
      <c r="B295" s="37" t="s">
        <v>443</v>
      </c>
      <c r="C295" s="34" t="s">
        <v>442</v>
      </c>
      <c r="D295" s="34" t="s">
        <v>21</v>
      </c>
      <c r="E295" s="37">
        <v>3.0</v>
      </c>
      <c r="F295" s="37">
        <v>60.0</v>
      </c>
      <c r="G295" s="37" t="s">
        <v>22</v>
      </c>
      <c r="H295" s="37">
        <v>1000.0</v>
      </c>
      <c r="I295" s="40">
        <v>0.1</v>
      </c>
      <c r="J295" s="37">
        <f t="shared" si="1"/>
        <v>6000</v>
      </c>
      <c r="K295" s="47">
        <f t="shared" si="2"/>
        <v>54000</v>
      </c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4.25" customHeight="1">
      <c r="A296" s="50">
        <v>293.0</v>
      </c>
      <c r="B296" s="37" t="s">
        <v>444</v>
      </c>
      <c r="C296" s="34" t="s">
        <v>445</v>
      </c>
      <c r="D296" s="34" t="s">
        <v>119</v>
      </c>
      <c r="E296" s="37">
        <v>3.0</v>
      </c>
      <c r="F296" s="37">
        <v>60.0</v>
      </c>
      <c r="G296" s="37" t="s">
        <v>22</v>
      </c>
      <c r="H296" s="37">
        <v>270.0</v>
      </c>
      <c r="I296" s="72">
        <v>0.225</v>
      </c>
      <c r="J296" s="37">
        <f t="shared" si="1"/>
        <v>3645</v>
      </c>
      <c r="K296" s="47">
        <f t="shared" si="2"/>
        <v>12555</v>
      </c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0" customHeight="1">
      <c r="A297" s="50">
        <v>294.0</v>
      </c>
      <c r="B297" s="37" t="s">
        <v>446</v>
      </c>
      <c r="C297" s="34" t="s">
        <v>445</v>
      </c>
      <c r="D297" s="34" t="s">
        <v>119</v>
      </c>
      <c r="E297" s="37">
        <v>5.0</v>
      </c>
      <c r="F297" s="37">
        <v>40.0</v>
      </c>
      <c r="G297" s="37" t="s">
        <v>22</v>
      </c>
      <c r="H297" s="37">
        <v>270.0</v>
      </c>
      <c r="I297" s="72">
        <v>0.225</v>
      </c>
      <c r="J297" s="37">
        <f t="shared" si="1"/>
        <v>2430</v>
      </c>
      <c r="K297" s="47">
        <f t="shared" si="2"/>
        <v>8370</v>
      </c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0" customHeight="1">
      <c r="A298" s="50">
        <v>295.0</v>
      </c>
      <c r="B298" s="37" t="s">
        <v>447</v>
      </c>
      <c r="C298" s="34" t="s">
        <v>445</v>
      </c>
      <c r="D298" s="34" t="s">
        <v>21</v>
      </c>
      <c r="E298" s="37">
        <v>5.0</v>
      </c>
      <c r="F298" s="37">
        <v>40.0</v>
      </c>
      <c r="G298" s="37" t="s">
        <v>22</v>
      </c>
      <c r="H298" s="37">
        <v>285.0</v>
      </c>
      <c r="I298" s="72">
        <v>0.225</v>
      </c>
      <c r="J298" s="37">
        <f t="shared" si="1"/>
        <v>2565</v>
      </c>
      <c r="K298" s="47">
        <f t="shared" si="2"/>
        <v>8835</v>
      </c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0" customHeight="1">
      <c r="A299" s="50">
        <v>296.0</v>
      </c>
      <c r="B299" s="37" t="s">
        <v>448</v>
      </c>
      <c r="C299" s="34" t="s">
        <v>442</v>
      </c>
      <c r="D299" s="34" t="s">
        <v>119</v>
      </c>
      <c r="E299" s="37">
        <v>5.0</v>
      </c>
      <c r="F299" s="37">
        <v>40.0</v>
      </c>
      <c r="G299" s="37" t="s">
        <v>22</v>
      </c>
      <c r="H299" s="37">
        <v>500.0</v>
      </c>
      <c r="I299" s="40">
        <v>0.1</v>
      </c>
      <c r="J299" s="37">
        <f t="shared" si="1"/>
        <v>2000</v>
      </c>
      <c r="K299" s="47">
        <f t="shared" si="2"/>
        <v>18000</v>
      </c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0" customHeight="1">
      <c r="A300" s="50">
        <v>297.0</v>
      </c>
      <c r="B300" s="37" t="s">
        <v>450</v>
      </c>
      <c r="C300" s="34" t="s">
        <v>445</v>
      </c>
      <c r="D300" s="34" t="s">
        <v>119</v>
      </c>
      <c r="E300" s="37">
        <v>6.0</v>
      </c>
      <c r="F300" s="37">
        <v>40.0</v>
      </c>
      <c r="G300" s="37" t="s">
        <v>22</v>
      </c>
      <c r="H300" s="37">
        <v>285.0</v>
      </c>
      <c r="I300" s="72">
        <v>0.225</v>
      </c>
      <c r="J300" s="37">
        <f t="shared" si="1"/>
        <v>2565</v>
      </c>
      <c r="K300" s="47">
        <f t="shared" si="2"/>
        <v>8835</v>
      </c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0" customHeight="1">
      <c r="A301" s="50">
        <v>298.0</v>
      </c>
      <c r="B301" s="37" t="s">
        <v>452</v>
      </c>
      <c r="C301" s="34" t="s">
        <v>442</v>
      </c>
      <c r="D301" s="34" t="s">
        <v>119</v>
      </c>
      <c r="E301" s="37">
        <v>6.0</v>
      </c>
      <c r="F301" s="37">
        <v>40.0</v>
      </c>
      <c r="G301" s="37" t="s">
        <v>22</v>
      </c>
      <c r="H301" s="37">
        <v>500.0</v>
      </c>
      <c r="I301" s="40">
        <v>0.1</v>
      </c>
      <c r="J301" s="37">
        <f t="shared" si="1"/>
        <v>2000</v>
      </c>
      <c r="K301" s="47">
        <f t="shared" si="2"/>
        <v>18000</v>
      </c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4.25" customHeight="1">
      <c r="A302" s="50">
        <v>299.0</v>
      </c>
      <c r="B302" s="37" t="s">
        <v>457</v>
      </c>
      <c r="C302" s="34" t="s">
        <v>458</v>
      </c>
      <c r="D302" s="37" t="s">
        <v>119</v>
      </c>
      <c r="E302" s="37">
        <v>1.0</v>
      </c>
      <c r="F302" s="37">
        <v>60.0</v>
      </c>
      <c r="G302" s="37" t="s">
        <v>22</v>
      </c>
      <c r="H302" s="37">
        <v>145.0</v>
      </c>
      <c r="I302" s="40">
        <v>0.25</v>
      </c>
      <c r="J302" s="37">
        <f t="shared" si="1"/>
        <v>2175</v>
      </c>
      <c r="K302" s="47">
        <f t="shared" si="2"/>
        <v>6525</v>
      </c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4.25" customHeight="1">
      <c r="A303" s="50">
        <v>300.0</v>
      </c>
      <c r="B303" s="37" t="s">
        <v>459</v>
      </c>
      <c r="C303" s="34" t="s">
        <v>458</v>
      </c>
      <c r="D303" s="37" t="s">
        <v>119</v>
      </c>
      <c r="E303" s="37">
        <v>1.0</v>
      </c>
      <c r="F303" s="37">
        <v>60.0</v>
      </c>
      <c r="G303" s="37" t="s">
        <v>22</v>
      </c>
      <c r="H303" s="37">
        <v>130.0</v>
      </c>
      <c r="I303" s="40">
        <v>0.25</v>
      </c>
      <c r="J303" s="37">
        <f t="shared" si="1"/>
        <v>1950</v>
      </c>
      <c r="K303" s="47">
        <f t="shared" si="2"/>
        <v>5850</v>
      </c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4.25" customHeight="1">
      <c r="A304" s="50">
        <v>301.0</v>
      </c>
      <c r="B304" s="37" t="s">
        <v>460</v>
      </c>
      <c r="C304" s="34" t="s">
        <v>458</v>
      </c>
      <c r="D304" s="37" t="s">
        <v>119</v>
      </c>
      <c r="E304" s="37">
        <v>1.0</v>
      </c>
      <c r="F304" s="37">
        <v>60.0</v>
      </c>
      <c r="G304" s="37" t="s">
        <v>22</v>
      </c>
      <c r="H304" s="37">
        <v>130.0</v>
      </c>
      <c r="I304" s="40">
        <v>0.25</v>
      </c>
      <c r="J304" s="37">
        <f t="shared" si="1"/>
        <v>1950</v>
      </c>
      <c r="K304" s="47">
        <f t="shared" si="2"/>
        <v>5850</v>
      </c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4.25" customHeight="1">
      <c r="A305" s="50">
        <v>302.0</v>
      </c>
      <c r="B305" s="37" t="s">
        <v>461</v>
      </c>
      <c r="C305" s="34" t="s">
        <v>458</v>
      </c>
      <c r="D305" s="37" t="s">
        <v>119</v>
      </c>
      <c r="E305" s="37">
        <v>1.0</v>
      </c>
      <c r="F305" s="37">
        <v>60.0</v>
      </c>
      <c r="G305" s="37" t="s">
        <v>22</v>
      </c>
      <c r="H305" s="37">
        <v>185.0</v>
      </c>
      <c r="I305" s="40">
        <v>0.25</v>
      </c>
      <c r="J305" s="37">
        <f t="shared" si="1"/>
        <v>2775</v>
      </c>
      <c r="K305" s="47">
        <f t="shared" si="2"/>
        <v>8325</v>
      </c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4.25" customHeight="1">
      <c r="A306" s="50">
        <v>303.0</v>
      </c>
      <c r="B306" s="37" t="s">
        <v>462</v>
      </c>
      <c r="C306" s="34" t="s">
        <v>458</v>
      </c>
      <c r="D306" s="37" t="s">
        <v>119</v>
      </c>
      <c r="E306" s="37">
        <v>1.0</v>
      </c>
      <c r="F306" s="37">
        <v>60.0</v>
      </c>
      <c r="G306" s="37" t="s">
        <v>22</v>
      </c>
      <c r="H306" s="37">
        <v>145.0</v>
      </c>
      <c r="I306" s="40">
        <v>0.25</v>
      </c>
      <c r="J306" s="37">
        <f t="shared" si="1"/>
        <v>2175</v>
      </c>
      <c r="K306" s="47">
        <f t="shared" si="2"/>
        <v>6525</v>
      </c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4.25" customHeight="1">
      <c r="A307" s="50">
        <v>304.0</v>
      </c>
      <c r="B307" s="37" t="s">
        <v>463</v>
      </c>
      <c r="C307" s="34" t="s">
        <v>458</v>
      </c>
      <c r="D307" s="37" t="s">
        <v>119</v>
      </c>
      <c r="E307" s="37">
        <v>1.0</v>
      </c>
      <c r="F307" s="37">
        <v>60.0</v>
      </c>
      <c r="G307" s="37" t="s">
        <v>22</v>
      </c>
      <c r="H307" s="37">
        <v>145.0</v>
      </c>
      <c r="I307" s="40">
        <v>0.25</v>
      </c>
      <c r="J307" s="37">
        <f t="shared" si="1"/>
        <v>2175</v>
      </c>
      <c r="K307" s="47">
        <f t="shared" si="2"/>
        <v>6525</v>
      </c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4.25" customHeight="1">
      <c r="A308" s="50">
        <v>305.0</v>
      </c>
      <c r="B308" s="37" t="s">
        <v>464</v>
      </c>
      <c r="C308" s="34" t="s">
        <v>458</v>
      </c>
      <c r="D308" s="37" t="s">
        <v>119</v>
      </c>
      <c r="E308" s="37">
        <v>1.0</v>
      </c>
      <c r="F308" s="37">
        <v>60.0</v>
      </c>
      <c r="G308" s="37" t="s">
        <v>22</v>
      </c>
      <c r="H308" s="37">
        <v>185.0</v>
      </c>
      <c r="I308" s="40">
        <v>0.25</v>
      </c>
      <c r="J308" s="37">
        <f t="shared" si="1"/>
        <v>2775</v>
      </c>
      <c r="K308" s="47">
        <f t="shared" si="2"/>
        <v>8325</v>
      </c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4.25" customHeight="1">
      <c r="A309" s="50">
        <v>306.0</v>
      </c>
      <c r="B309" s="37" t="s">
        <v>465</v>
      </c>
      <c r="C309" s="34" t="s">
        <v>458</v>
      </c>
      <c r="D309" s="37" t="s">
        <v>119</v>
      </c>
      <c r="E309" s="37">
        <v>1.0</v>
      </c>
      <c r="F309" s="37">
        <v>60.0</v>
      </c>
      <c r="G309" s="37" t="s">
        <v>22</v>
      </c>
      <c r="H309" s="37">
        <v>240.0</v>
      </c>
      <c r="I309" s="40">
        <v>0.25</v>
      </c>
      <c r="J309" s="37">
        <f t="shared" si="1"/>
        <v>3600</v>
      </c>
      <c r="K309" s="47">
        <f t="shared" si="2"/>
        <v>10800</v>
      </c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4.25" customHeight="1">
      <c r="A310" s="50">
        <v>307.0</v>
      </c>
      <c r="B310" s="37" t="s">
        <v>469</v>
      </c>
      <c r="C310" s="34" t="s">
        <v>458</v>
      </c>
      <c r="D310" s="37" t="s">
        <v>119</v>
      </c>
      <c r="E310" s="37">
        <v>1.0</v>
      </c>
      <c r="F310" s="37">
        <v>60.0</v>
      </c>
      <c r="G310" s="37" t="s">
        <v>22</v>
      </c>
      <c r="H310" s="37">
        <v>185.0</v>
      </c>
      <c r="I310" s="40">
        <v>0.25</v>
      </c>
      <c r="J310" s="37">
        <f t="shared" si="1"/>
        <v>2775</v>
      </c>
      <c r="K310" s="47">
        <f t="shared" si="2"/>
        <v>8325</v>
      </c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4.25" customHeight="1">
      <c r="A311" s="50">
        <v>308.0</v>
      </c>
      <c r="B311" s="37" t="s">
        <v>470</v>
      </c>
      <c r="C311" s="34" t="s">
        <v>458</v>
      </c>
      <c r="D311" s="37" t="s">
        <v>21</v>
      </c>
      <c r="E311" s="37">
        <v>1.0</v>
      </c>
      <c r="F311" s="37">
        <v>60.0</v>
      </c>
      <c r="G311" s="37" t="s">
        <v>22</v>
      </c>
      <c r="H311" s="37">
        <v>270.0</v>
      </c>
      <c r="I311" s="40">
        <v>0.25</v>
      </c>
      <c r="J311" s="37">
        <f t="shared" si="1"/>
        <v>4050</v>
      </c>
      <c r="K311" s="47">
        <f t="shared" si="2"/>
        <v>12150</v>
      </c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4.25" customHeight="1">
      <c r="A312" s="50">
        <v>309.0</v>
      </c>
      <c r="B312" s="37" t="s">
        <v>471</v>
      </c>
      <c r="C312" s="34" t="s">
        <v>458</v>
      </c>
      <c r="D312" s="37" t="s">
        <v>119</v>
      </c>
      <c r="E312" s="37">
        <v>2.0</v>
      </c>
      <c r="F312" s="37">
        <v>60.0</v>
      </c>
      <c r="G312" s="37" t="s">
        <v>22</v>
      </c>
      <c r="H312" s="37">
        <v>365.0</v>
      </c>
      <c r="I312" s="40">
        <v>0.25</v>
      </c>
      <c r="J312" s="37">
        <f t="shared" si="1"/>
        <v>5475</v>
      </c>
      <c r="K312" s="47">
        <f t="shared" si="2"/>
        <v>16425</v>
      </c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4.25" customHeight="1">
      <c r="A313" s="50">
        <v>310.0</v>
      </c>
      <c r="B313" s="37" t="s">
        <v>473</v>
      </c>
      <c r="C313" s="34" t="s">
        <v>458</v>
      </c>
      <c r="D313" s="37" t="s">
        <v>119</v>
      </c>
      <c r="E313" s="37">
        <v>2.0</v>
      </c>
      <c r="F313" s="37">
        <v>60.0</v>
      </c>
      <c r="G313" s="37" t="s">
        <v>22</v>
      </c>
      <c r="H313" s="37">
        <v>145.0</v>
      </c>
      <c r="I313" s="40">
        <v>0.25</v>
      </c>
      <c r="J313" s="37">
        <f t="shared" si="1"/>
        <v>2175</v>
      </c>
      <c r="K313" s="47">
        <f t="shared" si="2"/>
        <v>6525</v>
      </c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4.25" customHeight="1">
      <c r="A314" s="50">
        <v>311.0</v>
      </c>
      <c r="B314" s="37" t="s">
        <v>474</v>
      </c>
      <c r="C314" s="34" t="s">
        <v>458</v>
      </c>
      <c r="D314" s="37" t="s">
        <v>119</v>
      </c>
      <c r="E314" s="37">
        <v>2.0</v>
      </c>
      <c r="F314" s="37">
        <v>60.0</v>
      </c>
      <c r="G314" s="37" t="s">
        <v>22</v>
      </c>
      <c r="H314" s="37">
        <v>145.0</v>
      </c>
      <c r="I314" s="40">
        <v>0.25</v>
      </c>
      <c r="J314" s="37">
        <f t="shared" si="1"/>
        <v>2175</v>
      </c>
      <c r="K314" s="47">
        <f t="shared" si="2"/>
        <v>6525</v>
      </c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4.25" customHeight="1">
      <c r="A315" s="50">
        <v>312.0</v>
      </c>
      <c r="B315" s="37" t="s">
        <v>475</v>
      </c>
      <c r="C315" s="34" t="s">
        <v>458</v>
      </c>
      <c r="D315" s="37" t="s">
        <v>119</v>
      </c>
      <c r="E315" s="37">
        <v>2.0</v>
      </c>
      <c r="F315" s="37">
        <v>60.0</v>
      </c>
      <c r="G315" s="37" t="s">
        <v>296</v>
      </c>
      <c r="H315" s="37">
        <v>145.0</v>
      </c>
      <c r="I315" s="40">
        <v>0.25</v>
      </c>
      <c r="J315" s="37">
        <f t="shared" si="1"/>
        <v>2175</v>
      </c>
      <c r="K315" s="47">
        <f t="shared" si="2"/>
        <v>6525</v>
      </c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4.25" customHeight="1">
      <c r="A316" s="50">
        <v>313.0</v>
      </c>
      <c r="B316" s="37" t="s">
        <v>476</v>
      </c>
      <c r="C316" s="34" t="s">
        <v>458</v>
      </c>
      <c r="D316" s="37" t="s">
        <v>119</v>
      </c>
      <c r="E316" s="37">
        <v>2.0</v>
      </c>
      <c r="F316" s="37">
        <v>60.0</v>
      </c>
      <c r="G316" s="37" t="s">
        <v>296</v>
      </c>
      <c r="H316" s="37">
        <v>145.0</v>
      </c>
      <c r="I316" s="40">
        <v>0.25</v>
      </c>
      <c r="J316" s="37">
        <f t="shared" si="1"/>
        <v>2175</v>
      </c>
      <c r="K316" s="47">
        <f t="shared" si="2"/>
        <v>6525</v>
      </c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4.25" customHeight="1">
      <c r="A317" s="50">
        <v>314.0</v>
      </c>
      <c r="B317" s="37" t="s">
        <v>477</v>
      </c>
      <c r="C317" s="34" t="s">
        <v>458</v>
      </c>
      <c r="D317" s="37" t="s">
        <v>119</v>
      </c>
      <c r="E317" s="37">
        <v>2.0</v>
      </c>
      <c r="F317" s="37">
        <v>60.0</v>
      </c>
      <c r="G317" s="37" t="s">
        <v>22</v>
      </c>
      <c r="H317" s="37">
        <v>145.0</v>
      </c>
      <c r="I317" s="40">
        <v>0.25</v>
      </c>
      <c r="J317" s="37">
        <f t="shared" si="1"/>
        <v>2175</v>
      </c>
      <c r="K317" s="47">
        <f t="shared" si="2"/>
        <v>6525</v>
      </c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4.25" customHeight="1">
      <c r="A318" s="50">
        <v>315.0</v>
      </c>
      <c r="B318" s="37" t="s">
        <v>478</v>
      </c>
      <c r="C318" s="34" t="s">
        <v>458</v>
      </c>
      <c r="D318" s="37" t="s">
        <v>119</v>
      </c>
      <c r="E318" s="37">
        <v>2.0</v>
      </c>
      <c r="F318" s="37">
        <v>60.0</v>
      </c>
      <c r="G318" s="37" t="s">
        <v>22</v>
      </c>
      <c r="H318" s="37">
        <v>145.0</v>
      </c>
      <c r="I318" s="40">
        <v>0.25</v>
      </c>
      <c r="J318" s="37">
        <f t="shared" si="1"/>
        <v>2175</v>
      </c>
      <c r="K318" s="47">
        <f t="shared" si="2"/>
        <v>6525</v>
      </c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4.25" customHeight="1">
      <c r="A319" s="50">
        <v>316.0</v>
      </c>
      <c r="B319" s="37" t="s">
        <v>479</v>
      </c>
      <c r="C319" s="34" t="s">
        <v>458</v>
      </c>
      <c r="D319" s="37" t="s">
        <v>119</v>
      </c>
      <c r="E319" s="37">
        <v>2.0</v>
      </c>
      <c r="F319" s="37">
        <v>60.0</v>
      </c>
      <c r="G319" s="37" t="s">
        <v>22</v>
      </c>
      <c r="H319" s="37">
        <v>185.0</v>
      </c>
      <c r="I319" s="40">
        <v>0.25</v>
      </c>
      <c r="J319" s="37">
        <f t="shared" si="1"/>
        <v>2775</v>
      </c>
      <c r="K319" s="47">
        <f t="shared" si="2"/>
        <v>8325</v>
      </c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4.25" customHeight="1">
      <c r="A320" s="50">
        <v>317.0</v>
      </c>
      <c r="B320" s="37" t="s">
        <v>480</v>
      </c>
      <c r="C320" s="34" t="s">
        <v>458</v>
      </c>
      <c r="D320" s="37" t="s">
        <v>119</v>
      </c>
      <c r="E320" s="37">
        <v>2.0</v>
      </c>
      <c r="F320" s="37">
        <v>60.0</v>
      </c>
      <c r="G320" s="37" t="s">
        <v>22</v>
      </c>
      <c r="H320" s="37">
        <v>215.0</v>
      </c>
      <c r="I320" s="40">
        <v>0.25</v>
      </c>
      <c r="J320" s="37">
        <f t="shared" si="1"/>
        <v>3225</v>
      </c>
      <c r="K320" s="47">
        <f t="shared" si="2"/>
        <v>9675</v>
      </c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4.25" customHeight="1">
      <c r="A321" s="50">
        <v>318.0</v>
      </c>
      <c r="B321" s="37" t="s">
        <v>482</v>
      </c>
      <c r="C321" s="34" t="s">
        <v>458</v>
      </c>
      <c r="D321" s="37" t="s">
        <v>119</v>
      </c>
      <c r="E321" s="37">
        <v>2.0</v>
      </c>
      <c r="F321" s="37">
        <v>60.0</v>
      </c>
      <c r="G321" s="37" t="s">
        <v>22</v>
      </c>
      <c r="H321" s="37">
        <v>185.0</v>
      </c>
      <c r="I321" s="40">
        <v>0.25</v>
      </c>
      <c r="J321" s="37">
        <f t="shared" si="1"/>
        <v>2775</v>
      </c>
      <c r="K321" s="47">
        <f t="shared" si="2"/>
        <v>8325</v>
      </c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4.25" customHeight="1">
      <c r="A322" s="50">
        <v>319.0</v>
      </c>
      <c r="B322" s="37" t="s">
        <v>485</v>
      </c>
      <c r="C322" s="34" t="s">
        <v>458</v>
      </c>
      <c r="D322" s="37" t="s">
        <v>21</v>
      </c>
      <c r="E322" s="37">
        <v>2.0</v>
      </c>
      <c r="F322" s="37">
        <v>60.0</v>
      </c>
      <c r="G322" s="37" t="s">
        <v>22</v>
      </c>
      <c r="H322" s="37">
        <v>270.0</v>
      </c>
      <c r="I322" s="40">
        <v>0.25</v>
      </c>
      <c r="J322" s="37">
        <f t="shared" si="1"/>
        <v>4050</v>
      </c>
      <c r="K322" s="47">
        <f t="shared" si="2"/>
        <v>12150</v>
      </c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4.25" customHeight="1">
      <c r="A323" s="50">
        <v>320.0</v>
      </c>
      <c r="B323" s="37" t="s">
        <v>488</v>
      </c>
      <c r="C323" s="34" t="s">
        <v>458</v>
      </c>
      <c r="D323" s="37" t="s">
        <v>21</v>
      </c>
      <c r="E323" s="37">
        <v>2.0</v>
      </c>
      <c r="F323" s="37">
        <v>60.0</v>
      </c>
      <c r="G323" s="37" t="s">
        <v>22</v>
      </c>
      <c r="H323" s="37">
        <v>270.0</v>
      </c>
      <c r="I323" s="40">
        <v>0.25</v>
      </c>
      <c r="J323" s="37">
        <f t="shared" si="1"/>
        <v>4050</v>
      </c>
      <c r="K323" s="47">
        <f t="shared" si="2"/>
        <v>12150</v>
      </c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4.25" customHeight="1">
      <c r="A324" s="50">
        <v>321.0</v>
      </c>
      <c r="B324" s="37" t="s">
        <v>491</v>
      </c>
      <c r="C324" s="34" t="s">
        <v>458</v>
      </c>
      <c r="D324" s="37" t="s">
        <v>21</v>
      </c>
      <c r="E324" s="37">
        <v>2.0</v>
      </c>
      <c r="F324" s="37">
        <v>60.0</v>
      </c>
      <c r="G324" s="37" t="s">
        <v>22</v>
      </c>
      <c r="H324" s="37">
        <v>270.0</v>
      </c>
      <c r="I324" s="40">
        <v>0.25</v>
      </c>
      <c r="J324" s="37">
        <f t="shared" si="1"/>
        <v>4050</v>
      </c>
      <c r="K324" s="47">
        <f t="shared" si="2"/>
        <v>12150</v>
      </c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4.25" customHeight="1">
      <c r="A325" s="50">
        <v>322.0</v>
      </c>
      <c r="B325" s="37" t="s">
        <v>494</v>
      </c>
      <c r="C325" s="34" t="s">
        <v>458</v>
      </c>
      <c r="D325" s="37" t="s">
        <v>119</v>
      </c>
      <c r="E325" s="37">
        <v>3.0</v>
      </c>
      <c r="F325" s="37">
        <v>60.0</v>
      </c>
      <c r="G325" s="37" t="s">
        <v>22</v>
      </c>
      <c r="H325" s="37">
        <v>145.0</v>
      </c>
      <c r="I325" s="40">
        <v>0.25</v>
      </c>
      <c r="J325" s="37">
        <f t="shared" si="1"/>
        <v>2175</v>
      </c>
      <c r="K325" s="47">
        <f t="shared" si="2"/>
        <v>6525</v>
      </c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4.25" customHeight="1">
      <c r="A326" s="50">
        <v>323.0</v>
      </c>
      <c r="B326" s="37" t="s">
        <v>499</v>
      </c>
      <c r="C326" s="34" t="s">
        <v>458</v>
      </c>
      <c r="D326" s="37" t="s">
        <v>119</v>
      </c>
      <c r="E326" s="37">
        <v>3.0</v>
      </c>
      <c r="F326" s="37">
        <v>60.0</v>
      </c>
      <c r="G326" s="37" t="s">
        <v>22</v>
      </c>
      <c r="H326" s="37">
        <v>175.0</v>
      </c>
      <c r="I326" s="40">
        <v>0.25</v>
      </c>
      <c r="J326" s="37">
        <f t="shared" si="1"/>
        <v>2625</v>
      </c>
      <c r="K326" s="47">
        <f t="shared" si="2"/>
        <v>7875</v>
      </c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4.25" customHeight="1">
      <c r="A327" s="50">
        <v>324.0</v>
      </c>
      <c r="B327" s="37" t="s">
        <v>501</v>
      </c>
      <c r="C327" s="34" t="s">
        <v>458</v>
      </c>
      <c r="D327" s="37" t="s">
        <v>119</v>
      </c>
      <c r="E327" s="37">
        <v>3.0</v>
      </c>
      <c r="F327" s="37">
        <v>60.0</v>
      </c>
      <c r="G327" s="37" t="s">
        <v>22</v>
      </c>
      <c r="H327" s="37">
        <v>145.0</v>
      </c>
      <c r="I327" s="40">
        <v>0.25</v>
      </c>
      <c r="J327" s="37">
        <f t="shared" si="1"/>
        <v>2175</v>
      </c>
      <c r="K327" s="47">
        <f t="shared" si="2"/>
        <v>6525</v>
      </c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4.25" customHeight="1">
      <c r="A328" s="50">
        <v>325.0</v>
      </c>
      <c r="B328" s="37" t="s">
        <v>504</v>
      </c>
      <c r="C328" s="34" t="s">
        <v>458</v>
      </c>
      <c r="D328" s="37" t="s">
        <v>119</v>
      </c>
      <c r="E328" s="37">
        <v>3.0</v>
      </c>
      <c r="F328" s="37">
        <v>60.0</v>
      </c>
      <c r="G328" s="37" t="s">
        <v>22</v>
      </c>
      <c r="H328" s="37">
        <v>145.0</v>
      </c>
      <c r="I328" s="40">
        <v>0.25</v>
      </c>
      <c r="J328" s="37">
        <f t="shared" si="1"/>
        <v>2175</v>
      </c>
      <c r="K328" s="47">
        <f t="shared" si="2"/>
        <v>6525</v>
      </c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4.25" customHeight="1">
      <c r="A329" s="50">
        <v>326.0</v>
      </c>
      <c r="B329" s="37" t="s">
        <v>506</v>
      </c>
      <c r="C329" s="34" t="s">
        <v>458</v>
      </c>
      <c r="D329" s="37" t="s">
        <v>119</v>
      </c>
      <c r="E329" s="37">
        <v>3.0</v>
      </c>
      <c r="F329" s="37">
        <v>60.0</v>
      </c>
      <c r="G329" s="37" t="s">
        <v>22</v>
      </c>
      <c r="H329" s="37">
        <v>145.0</v>
      </c>
      <c r="I329" s="40">
        <v>0.25</v>
      </c>
      <c r="J329" s="37">
        <f t="shared" si="1"/>
        <v>2175</v>
      </c>
      <c r="K329" s="47">
        <f t="shared" si="2"/>
        <v>6525</v>
      </c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4.25" customHeight="1">
      <c r="A330" s="50">
        <v>327.0</v>
      </c>
      <c r="B330" s="37" t="s">
        <v>509</v>
      </c>
      <c r="C330" s="34" t="s">
        <v>458</v>
      </c>
      <c r="D330" s="37" t="s">
        <v>119</v>
      </c>
      <c r="E330" s="37">
        <v>3.0</v>
      </c>
      <c r="F330" s="37">
        <v>60.0</v>
      </c>
      <c r="G330" s="37" t="s">
        <v>22</v>
      </c>
      <c r="H330" s="37">
        <v>240.0</v>
      </c>
      <c r="I330" s="40">
        <v>0.25</v>
      </c>
      <c r="J330" s="37">
        <f t="shared" si="1"/>
        <v>3600</v>
      </c>
      <c r="K330" s="47">
        <f t="shared" si="2"/>
        <v>10800</v>
      </c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4.25" customHeight="1">
      <c r="A331" s="50">
        <v>328.0</v>
      </c>
      <c r="B331" s="37" t="s">
        <v>513</v>
      </c>
      <c r="C331" s="34" t="s">
        <v>458</v>
      </c>
      <c r="D331" s="37" t="s">
        <v>119</v>
      </c>
      <c r="E331" s="37">
        <v>3.0</v>
      </c>
      <c r="F331" s="37">
        <v>60.0</v>
      </c>
      <c r="G331" s="37" t="s">
        <v>22</v>
      </c>
      <c r="H331" s="37">
        <v>185.0</v>
      </c>
      <c r="I331" s="40">
        <v>0.25</v>
      </c>
      <c r="J331" s="37">
        <f t="shared" si="1"/>
        <v>2775</v>
      </c>
      <c r="K331" s="47">
        <f t="shared" si="2"/>
        <v>8325</v>
      </c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4.25" customHeight="1">
      <c r="A332" s="50">
        <v>329.0</v>
      </c>
      <c r="B332" s="37" t="s">
        <v>517</v>
      </c>
      <c r="C332" s="34" t="s">
        <v>458</v>
      </c>
      <c r="D332" s="37" t="s">
        <v>119</v>
      </c>
      <c r="E332" s="37">
        <v>3.0</v>
      </c>
      <c r="F332" s="37">
        <v>60.0</v>
      </c>
      <c r="G332" s="37" t="s">
        <v>22</v>
      </c>
      <c r="H332" s="37">
        <v>145.0</v>
      </c>
      <c r="I332" s="40">
        <v>0.25</v>
      </c>
      <c r="J332" s="37">
        <f t="shared" si="1"/>
        <v>2175</v>
      </c>
      <c r="K332" s="47">
        <f t="shared" si="2"/>
        <v>6525</v>
      </c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4.25" customHeight="1">
      <c r="A333" s="50">
        <v>330.0</v>
      </c>
      <c r="B333" s="37" t="s">
        <v>520</v>
      </c>
      <c r="C333" s="34" t="s">
        <v>458</v>
      </c>
      <c r="D333" s="37" t="s">
        <v>119</v>
      </c>
      <c r="E333" s="37">
        <v>3.0</v>
      </c>
      <c r="F333" s="37">
        <v>60.0</v>
      </c>
      <c r="G333" s="37" t="s">
        <v>22</v>
      </c>
      <c r="H333" s="37">
        <v>145.0</v>
      </c>
      <c r="I333" s="40">
        <v>0.25</v>
      </c>
      <c r="J333" s="37">
        <f t="shared" si="1"/>
        <v>2175</v>
      </c>
      <c r="K333" s="47">
        <f t="shared" si="2"/>
        <v>6525</v>
      </c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4.25" customHeight="1">
      <c r="A334" s="50">
        <v>331.0</v>
      </c>
      <c r="B334" s="37" t="s">
        <v>524</v>
      </c>
      <c r="C334" s="34" t="s">
        <v>458</v>
      </c>
      <c r="D334" s="37" t="s">
        <v>119</v>
      </c>
      <c r="E334" s="37">
        <v>3.0</v>
      </c>
      <c r="F334" s="37">
        <v>60.0</v>
      </c>
      <c r="G334" s="37" t="s">
        <v>22</v>
      </c>
      <c r="H334" s="37">
        <v>185.0</v>
      </c>
      <c r="I334" s="40">
        <v>0.25</v>
      </c>
      <c r="J334" s="37">
        <f t="shared" si="1"/>
        <v>2775</v>
      </c>
      <c r="K334" s="47">
        <f t="shared" si="2"/>
        <v>8325</v>
      </c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4.25" customHeight="1">
      <c r="A335" s="50">
        <v>332.0</v>
      </c>
      <c r="B335" s="37" t="s">
        <v>527</v>
      </c>
      <c r="C335" s="34" t="s">
        <v>458</v>
      </c>
      <c r="D335" s="37" t="s">
        <v>119</v>
      </c>
      <c r="E335" s="37">
        <v>3.0</v>
      </c>
      <c r="F335" s="37">
        <v>60.0</v>
      </c>
      <c r="G335" s="37" t="s">
        <v>22</v>
      </c>
      <c r="H335" s="37">
        <v>175.0</v>
      </c>
      <c r="I335" s="40">
        <v>0.25</v>
      </c>
      <c r="J335" s="37">
        <f t="shared" si="1"/>
        <v>2625</v>
      </c>
      <c r="K335" s="47">
        <f t="shared" si="2"/>
        <v>7875</v>
      </c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4.25" customHeight="1">
      <c r="A336" s="50">
        <v>333.0</v>
      </c>
      <c r="B336" s="37" t="s">
        <v>529</v>
      </c>
      <c r="C336" s="34" t="s">
        <v>458</v>
      </c>
      <c r="D336" s="37" t="s">
        <v>119</v>
      </c>
      <c r="E336" s="37">
        <v>3.0</v>
      </c>
      <c r="F336" s="37">
        <v>60.0</v>
      </c>
      <c r="G336" s="37" t="s">
        <v>22</v>
      </c>
      <c r="H336" s="37">
        <v>185.0</v>
      </c>
      <c r="I336" s="40">
        <v>0.25</v>
      </c>
      <c r="J336" s="37">
        <f t="shared" si="1"/>
        <v>2775</v>
      </c>
      <c r="K336" s="47">
        <f t="shared" si="2"/>
        <v>8325</v>
      </c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0" customHeight="1">
      <c r="A337" s="50">
        <v>334.0</v>
      </c>
      <c r="B337" s="37" t="s">
        <v>481</v>
      </c>
      <c r="C337" s="34" t="s">
        <v>458</v>
      </c>
      <c r="D337" s="37" t="s">
        <v>119</v>
      </c>
      <c r="E337" s="37">
        <v>4.0</v>
      </c>
      <c r="F337" s="37">
        <v>40.0</v>
      </c>
      <c r="G337" s="37" t="s">
        <v>22</v>
      </c>
      <c r="H337" s="37">
        <v>165.0</v>
      </c>
      <c r="I337" s="40">
        <v>0.25</v>
      </c>
      <c r="J337" s="37">
        <f t="shared" si="1"/>
        <v>1650</v>
      </c>
      <c r="K337" s="47">
        <f t="shared" si="2"/>
        <v>4950</v>
      </c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0" customHeight="1">
      <c r="A338" s="50">
        <v>335.0</v>
      </c>
      <c r="B338" s="37" t="s">
        <v>483</v>
      </c>
      <c r="C338" s="34" t="s">
        <v>458</v>
      </c>
      <c r="D338" s="37" t="s">
        <v>119</v>
      </c>
      <c r="E338" s="37">
        <v>4.0</v>
      </c>
      <c r="F338" s="37">
        <v>40.0</v>
      </c>
      <c r="G338" s="37" t="s">
        <v>22</v>
      </c>
      <c r="H338" s="37">
        <v>365.0</v>
      </c>
      <c r="I338" s="40">
        <v>0.25</v>
      </c>
      <c r="J338" s="37">
        <f t="shared" si="1"/>
        <v>3650</v>
      </c>
      <c r="K338" s="47">
        <f t="shared" si="2"/>
        <v>10950</v>
      </c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0" customHeight="1">
      <c r="A339" s="50">
        <v>336.0</v>
      </c>
      <c r="B339" s="37" t="s">
        <v>484</v>
      </c>
      <c r="C339" s="34" t="s">
        <v>458</v>
      </c>
      <c r="D339" s="37" t="s">
        <v>119</v>
      </c>
      <c r="E339" s="37">
        <v>4.0</v>
      </c>
      <c r="F339" s="37">
        <v>40.0</v>
      </c>
      <c r="G339" s="37" t="s">
        <v>22</v>
      </c>
      <c r="H339" s="37">
        <v>175.0</v>
      </c>
      <c r="I339" s="40">
        <v>0.25</v>
      </c>
      <c r="J339" s="37">
        <f t="shared" si="1"/>
        <v>1750</v>
      </c>
      <c r="K339" s="47">
        <f t="shared" si="2"/>
        <v>5250</v>
      </c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0" customHeight="1">
      <c r="A340" s="50">
        <v>337.0</v>
      </c>
      <c r="B340" s="37" t="s">
        <v>486</v>
      </c>
      <c r="C340" s="34" t="s">
        <v>458</v>
      </c>
      <c r="D340" s="37" t="s">
        <v>119</v>
      </c>
      <c r="E340" s="37">
        <v>4.0</v>
      </c>
      <c r="F340" s="37">
        <v>40.0</v>
      </c>
      <c r="G340" s="37" t="s">
        <v>22</v>
      </c>
      <c r="H340" s="37">
        <v>175.0</v>
      </c>
      <c r="I340" s="40">
        <v>0.25</v>
      </c>
      <c r="J340" s="37">
        <f t="shared" si="1"/>
        <v>1750</v>
      </c>
      <c r="K340" s="47">
        <f t="shared" si="2"/>
        <v>5250</v>
      </c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0" customHeight="1">
      <c r="A341" s="50">
        <v>338.0</v>
      </c>
      <c r="B341" s="37" t="s">
        <v>487</v>
      </c>
      <c r="C341" s="34" t="s">
        <v>458</v>
      </c>
      <c r="D341" s="37" t="s">
        <v>119</v>
      </c>
      <c r="E341" s="37">
        <v>4.0</v>
      </c>
      <c r="F341" s="37">
        <v>40.0</v>
      </c>
      <c r="G341" s="37" t="s">
        <v>22</v>
      </c>
      <c r="H341" s="37">
        <v>175.0</v>
      </c>
      <c r="I341" s="40">
        <v>0.25</v>
      </c>
      <c r="J341" s="37">
        <f t="shared" si="1"/>
        <v>1750</v>
      </c>
      <c r="K341" s="47">
        <f t="shared" si="2"/>
        <v>5250</v>
      </c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0" customHeight="1">
      <c r="A342" s="50">
        <v>339.0</v>
      </c>
      <c r="B342" s="37" t="s">
        <v>489</v>
      </c>
      <c r="C342" s="34" t="s">
        <v>458</v>
      </c>
      <c r="D342" s="37" t="s">
        <v>119</v>
      </c>
      <c r="E342" s="37">
        <v>4.0</v>
      </c>
      <c r="F342" s="37">
        <v>40.0</v>
      </c>
      <c r="G342" s="37" t="s">
        <v>22</v>
      </c>
      <c r="H342" s="37">
        <v>365.0</v>
      </c>
      <c r="I342" s="40">
        <v>0.25</v>
      </c>
      <c r="J342" s="37">
        <f t="shared" si="1"/>
        <v>3650</v>
      </c>
      <c r="K342" s="47">
        <f t="shared" si="2"/>
        <v>10950</v>
      </c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0" customHeight="1">
      <c r="A343" s="50">
        <v>340.0</v>
      </c>
      <c r="B343" s="37" t="s">
        <v>490</v>
      </c>
      <c r="C343" s="34" t="s">
        <v>458</v>
      </c>
      <c r="D343" s="37" t="s">
        <v>21</v>
      </c>
      <c r="E343" s="37">
        <v>4.0</v>
      </c>
      <c r="F343" s="37">
        <v>40.0</v>
      </c>
      <c r="G343" s="37" t="s">
        <v>22</v>
      </c>
      <c r="H343" s="37">
        <v>410.0</v>
      </c>
      <c r="I343" s="40">
        <v>0.25</v>
      </c>
      <c r="J343" s="37">
        <f t="shared" si="1"/>
        <v>4100</v>
      </c>
      <c r="K343" s="47">
        <f t="shared" si="2"/>
        <v>12300</v>
      </c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0" customHeight="1">
      <c r="A344" s="50">
        <v>341.0</v>
      </c>
      <c r="B344" s="37" t="s">
        <v>492</v>
      </c>
      <c r="C344" s="34" t="s">
        <v>458</v>
      </c>
      <c r="D344" s="37" t="s">
        <v>30</v>
      </c>
      <c r="E344" s="37">
        <v>4.0</v>
      </c>
      <c r="F344" s="37">
        <v>40.0</v>
      </c>
      <c r="G344" s="37" t="s">
        <v>22</v>
      </c>
      <c r="H344" s="37">
        <v>280.0</v>
      </c>
      <c r="I344" s="40">
        <v>0.25</v>
      </c>
      <c r="J344" s="37">
        <f t="shared" si="1"/>
        <v>2800</v>
      </c>
      <c r="K344" s="47">
        <f t="shared" si="2"/>
        <v>8400</v>
      </c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0" customHeight="1">
      <c r="A345" s="50">
        <v>342.0</v>
      </c>
      <c r="B345" s="37" t="s">
        <v>493</v>
      </c>
      <c r="C345" s="34" t="s">
        <v>458</v>
      </c>
      <c r="D345" s="37" t="s">
        <v>119</v>
      </c>
      <c r="E345" s="37">
        <v>4.0</v>
      </c>
      <c r="F345" s="37">
        <v>40.0</v>
      </c>
      <c r="G345" s="37" t="s">
        <v>22</v>
      </c>
      <c r="H345" s="37">
        <v>215.0</v>
      </c>
      <c r="I345" s="40">
        <v>0.25</v>
      </c>
      <c r="J345" s="37">
        <f t="shared" si="1"/>
        <v>2150</v>
      </c>
      <c r="K345" s="47">
        <f t="shared" si="2"/>
        <v>6450</v>
      </c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0" customHeight="1">
      <c r="A346" s="50">
        <v>343.0</v>
      </c>
      <c r="B346" s="37" t="s">
        <v>495</v>
      </c>
      <c r="C346" s="34" t="s">
        <v>458</v>
      </c>
      <c r="D346" s="37" t="s">
        <v>119</v>
      </c>
      <c r="E346" s="37">
        <v>4.0</v>
      </c>
      <c r="F346" s="37">
        <v>40.0</v>
      </c>
      <c r="G346" s="37" t="s">
        <v>22</v>
      </c>
      <c r="H346" s="37">
        <v>175.0</v>
      </c>
      <c r="I346" s="40">
        <v>0.25</v>
      </c>
      <c r="J346" s="37">
        <f t="shared" si="1"/>
        <v>1750</v>
      </c>
      <c r="K346" s="47">
        <f t="shared" si="2"/>
        <v>5250</v>
      </c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4.25" customHeight="1">
      <c r="A347" s="50">
        <v>344.0</v>
      </c>
      <c r="B347" s="34" t="s">
        <v>542</v>
      </c>
      <c r="C347" s="34" t="s">
        <v>497</v>
      </c>
      <c r="D347" s="37" t="s">
        <v>21</v>
      </c>
      <c r="E347" s="37">
        <v>1.0</v>
      </c>
      <c r="F347" s="34">
        <v>60.0</v>
      </c>
      <c r="G347" s="178">
        <v>23.0</v>
      </c>
      <c r="H347" s="179">
        <v>675.75</v>
      </c>
      <c r="I347" s="40">
        <v>0.15</v>
      </c>
      <c r="J347" s="37">
        <f t="shared" si="1"/>
        <v>6081.75</v>
      </c>
      <c r="K347" s="47">
        <f t="shared" si="2"/>
        <v>34463.25</v>
      </c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4.25" customHeight="1">
      <c r="A348" s="50">
        <v>345.0</v>
      </c>
      <c r="B348" s="34" t="s">
        <v>545</v>
      </c>
      <c r="C348" s="34" t="s">
        <v>497</v>
      </c>
      <c r="D348" s="37" t="s">
        <v>21</v>
      </c>
      <c r="E348" s="37">
        <v>1.0</v>
      </c>
      <c r="F348" s="34">
        <v>60.0</v>
      </c>
      <c r="G348" s="178">
        <v>21.0</v>
      </c>
      <c r="H348" s="179">
        <v>675.75</v>
      </c>
      <c r="I348" s="40">
        <v>0.15</v>
      </c>
      <c r="J348" s="37">
        <f t="shared" si="1"/>
        <v>6081.75</v>
      </c>
      <c r="K348" s="47">
        <f t="shared" si="2"/>
        <v>34463.25</v>
      </c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4.25" customHeight="1">
      <c r="A349" s="50">
        <v>346.0</v>
      </c>
      <c r="B349" s="37" t="s">
        <v>547</v>
      </c>
      <c r="C349" s="34" t="s">
        <v>497</v>
      </c>
      <c r="D349" s="37" t="s">
        <v>21</v>
      </c>
      <c r="E349" s="37">
        <v>1.0</v>
      </c>
      <c r="F349" s="34">
        <v>60.0</v>
      </c>
      <c r="G349" s="178">
        <v>30.0</v>
      </c>
      <c r="H349" s="179">
        <v>675.75</v>
      </c>
      <c r="I349" s="40">
        <v>0.15</v>
      </c>
      <c r="J349" s="37">
        <f t="shared" si="1"/>
        <v>6081.75</v>
      </c>
      <c r="K349" s="47">
        <f t="shared" si="2"/>
        <v>34463.25</v>
      </c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4.25" customHeight="1">
      <c r="A350" s="50">
        <v>347.0</v>
      </c>
      <c r="B350" s="34" t="s">
        <v>549</v>
      </c>
      <c r="C350" s="34" t="s">
        <v>497</v>
      </c>
      <c r="D350" s="37" t="s">
        <v>21</v>
      </c>
      <c r="E350" s="37">
        <v>1.0</v>
      </c>
      <c r="F350" s="34">
        <v>60.0</v>
      </c>
      <c r="G350" s="178">
        <v>39.0</v>
      </c>
      <c r="H350" s="179">
        <v>675.75</v>
      </c>
      <c r="I350" s="40">
        <v>0.15</v>
      </c>
      <c r="J350" s="37">
        <f t="shared" si="1"/>
        <v>6081.75</v>
      </c>
      <c r="K350" s="47">
        <f t="shared" si="2"/>
        <v>34463.25</v>
      </c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4.25" customHeight="1">
      <c r="A351" s="50">
        <v>348.0</v>
      </c>
      <c r="B351" s="34" t="s">
        <v>550</v>
      </c>
      <c r="C351" s="34" t="s">
        <v>497</v>
      </c>
      <c r="D351" s="37" t="s">
        <v>119</v>
      </c>
      <c r="E351" s="37">
        <v>2.0</v>
      </c>
      <c r="F351" s="34">
        <v>60.0</v>
      </c>
      <c r="G351" s="37">
        <v>60.0</v>
      </c>
      <c r="H351" s="37">
        <v>76.0</v>
      </c>
      <c r="I351" s="40">
        <v>0.2</v>
      </c>
      <c r="J351" s="37">
        <f t="shared" si="1"/>
        <v>912</v>
      </c>
      <c r="K351" s="47">
        <f t="shared" si="2"/>
        <v>3648</v>
      </c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4.25" customHeight="1">
      <c r="A352" s="50">
        <v>349.0</v>
      </c>
      <c r="B352" s="37" t="s">
        <v>551</v>
      </c>
      <c r="C352" s="34" t="s">
        <v>497</v>
      </c>
      <c r="D352" s="37" t="s">
        <v>119</v>
      </c>
      <c r="E352" s="37">
        <v>3.0</v>
      </c>
      <c r="F352" s="34">
        <v>60.0</v>
      </c>
      <c r="G352" s="37">
        <v>60.0</v>
      </c>
      <c r="H352" s="37">
        <v>76.0</v>
      </c>
      <c r="I352" s="40">
        <v>0.2</v>
      </c>
      <c r="J352" s="37">
        <f t="shared" si="1"/>
        <v>912</v>
      </c>
      <c r="K352" s="47">
        <f t="shared" si="2"/>
        <v>3648</v>
      </c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4.25" customHeight="1">
      <c r="A353" s="50">
        <v>350.0</v>
      </c>
      <c r="B353" s="34" t="s">
        <v>552</v>
      </c>
      <c r="C353" s="34" t="s">
        <v>497</v>
      </c>
      <c r="D353" s="37" t="s">
        <v>119</v>
      </c>
      <c r="E353" s="37">
        <v>3.0</v>
      </c>
      <c r="F353" s="34">
        <v>60.0</v>
      </c>
      <c r="G353" s="37">
        <v>60.0</v>
      </c>
      <c r="H353" s="37">
        <v>76.0</v>
      </c>
      <c r="I353" s="40">
        <v>0.2</v>
      </c>
      <c r="J353" s="37">
        <f t="shared" si="1"/>
        <v>912</v>
      </c>
      <c r="K353" s="47">
        <f t="shared" si="2"/>
        <v>3648</v>
      </c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4.25" customHeight="1">
      <c r="A354" s="50">
        <v>351.0</v>
      </c>
      <c r="B354" s="34" t="s">
        <v>553</v>
      </c>
      <c r="C354" s="34" t="s">
        <v>497</v>
      </c>
      <c r="D354" s="37" t="s">
        <v>119</v>
      </c>
      <c r="E354" s="37">
        <v>3.0</v>
      </c>
      <c r="F354" s="34">
        <v>60.0</v>
      </c>
      <c r="G354" s="37">
        <v>60.0</v>
      </c>
      <c r="H354" s="37">
        <v>76.0</v>
      </c>
      <c r="I354" s="40">
        <v>0.2</v>
      </c>
      <c r="J354" s="37">
        <f t="shared" si="1"/>
        <v>912</v>
      </c>
      <c r="K354" s="47">
        <f t="shared" si="2"/>
        <v>3648</v>
      </c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4.25" customHeight="1">
      <c r="A355" s="50">
        <v>352.0</v>
      </c>
      <c r="B355" s="34" t="s">
        <v>554</v>
      </c>
      <c r="C355" s="34" t="s">
        <v>497</v>
      </c>
      <c r="D355" s="37" t="s">
        <v>119</v>
      </c>
      <c r="E355" s="37">
        <v>3.0</v>
      </c>
      <c r="F355" s="34">
        <v>60.0</v>
      </c>
      <c r="G355" s="37">
        <v>60.0</v>
      </c>
      <c r="H355" s="37">
        <v>76.0</v>
      </c>
      <c r="I355" s="40">
        <v>0.2</v>
      </c>
      <c r="J355" s="37">
        <f t="shared" si="1"/>
        <v>912</v>
      </c>
      <c r="K355" s="47">
        <f t="shared" si="2"/>
        <v>3648</v>
      </c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4.25" customHeight="1">
      <c r="A356" s="50">
        <v>353.0</v>
      </c>
      <c r="B356" s="34" t="s">
        <v>555</v>
      </c>
      <c r="C356" s="34" t="s">
        <v>497</v>
      </c>
      <c r="D356" s="37" t="s">
        <v>21</v>
      </c>
      <c r="E356" s="37">
        <v>3.0</v>
      </c>
      <c r="F356" s="34">
        <v>60.0</v>
      </c>
      <c r="G356" s="178">
        <v>25.0</v>
      </c>
      <c r="H356" s="37">
        <v>552.5</v>
      </c>
      <c r="I356" s="40">
        <v>0.15</v>
      </c>
      <c r="J356" s="37">
        <f t="shared" si="1"/>
        <v>4972.5</v>
      </c>
      <c r="K356" s="47">
        <f t="shared" si="2"/>
        <v>28177.5</v>
      </c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4.25" customHeight="1">
      <c r="A357" s="50">
        <v>354.0</v>
      </c>
      <c r="B357" s="34" t="s">
        <v>556</v>
      </c>
      <c r="C357" s="34" t="s">
        <v>497</v>
      </c>
      <c r="D357" s="37" t="s">
        <v>21</v>
      </c>
      <c r="E357" s="37">
        <v>3.0</v>
      </c>
      <c r="F357" s="34">
        <v>60.0</v>
      </c>
      <c r="G357" s="178">
        <v>22.0</v>
      </c>
      <c r="H357" s="37">
        <v>552.5</v>
      </c>
      <c r="I357" s="40">
        <v>0.15</v>
      </c>
      <c r="J357" s="37">
        <f t="shared" si="1"/>
        <v>4972.5</v>
      </c>
      <c r="K357" s="47">
        <f t="shared" si="2"/>
        <v>28177.5</v>
      </c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4.25" customHeight="1">
      <c r="A358" s="50">
        <v>355.0</v>
      </c>
      <c r="B358" s="34" t="s">
        <v>557</v>
      </c>
      <c r="C358" s="34" t="s">
        <v>497</v>
      </c>
      <c r="D358" s="37" t="s">
        <v>21</v>
      </c>
      <c r="E358" s="37">
        <v>3.0</v>
      </c>
      <c r="F358" s="34">
        <v>60.0</v>
      </c>
      <c r="G358" s="178">
        <v>25.0</v>
      </c>
      <c r="H358" s="37">
        <v>552.5</v>
      </c>
      <c r="I358" s="40">
        <v>0.15</v>
      </c>
      <c r="J358" s="37">
        <f t="shared" si="1"/>
        <v>4972.5</v>
      </c>
      <c r="K358" s="47">
        <f t="shared" si="2"/>
        <v>28177.5</v>
      </c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4.25" customHeight="1">
      <c r="A359" s="50">
        <v>356.0</v>
      </c>
      <c r="B359" s="34" t="s">
        <v>558</v>
      </c>
      <c r="C359" s="34" t="s">
        <v>497</v>
      </c>
      <c r="D359" s="37" t="s">
        <v>119</v>
      </c>
      <c r="E359" s="37">
        <v>3.0</v>
      </c>
      <c r="F359" s="34">
        <v>60.0</v>
      </c>
      <c r="G359" s="37">
        <v>60.0</v>
      </c>
      <c r="H359" s="37">
        <v>76.0</v>
      </c>
      <c r="I359" s="40">
        <v>0.2</v>
      </c>
      <c r="J359" s="37">
        <f t="shared" si="1"/>
        <v>912</v>
      </c>
      <c r="K359" s="47">
        <f t="shared" si="2"/>
        <v>3648</v>
      </c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4.25" customHeight="1">
      <c r="A360" s="50">
        <v>357.0</v>
      </c>
      <c r="B360" s="34" t="s">
        <v>559</v>
      </c>
      <c r="C360" s="34" t="s">
        <v>497</v>
      </c>
      <c r="D360" s="37" t="s">
        <v>119</v>
      </c>
      <c r="E360" s="37">
        <v>3.0</v>
      </c>
      <c r="F360" s="34">
        <v>60.0</v>
      </c>
      <c r="G360" s="34">
        <v>60.0</v>
      </c>
      <c r="H360" s="37">
        <v>76.0</v>
      </c>
      <c r="I360" s="40">
        <v>0.2</v>
      </c>
      <c r="J360" s="37">
        <f t="shared" si="1"/>
        <v>912</v>
      </c>
      <c r="K360" s="47">
        <f t="shared" si="2"/>
        <v>3648</v>
      </c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0" customHeight="1">
      <c r="A361" s="50">
        <v>358.0</v>
      </c>
      <c r="B361" s="37" t="s">
        <v>496</v>
      </c>
      <c r="C361" s="34" t="s">
        <v>497</v>
      </c>
      <c r="D361" s="37" t="s">
        <v>119</v>
      </c>
      <c r="E361" s="37">
        <v>4.0</v>
      </c>
      <c r="F361" s="34">
        <v>40.0</v>
      </c>
      <c r="G361" s="37">
        <v>40.0</v>
      </c>
      <c r="H361" s="37">
        <v>100.0</v>
      </c>
      <c r="I361" s="40">
        <v>0.2</v>
      </c>
      <c r="J361" s="37">
        <f t="shared" si="1"/>
        <v>800</v>
      </c>
      <c r="K361" s="47">
        <f t="shared" si="2"/>
        <v>3200</v>
      </c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0" customHeight="1">
      <c r="A362" s="50">
        <v>359.0</v>
      </c>
      <c r="B362" s="37" t="s">
        <v>498</v>
      </c>
      <c r="C362" s="34" t="s">
        <v>497</v>
      </c>
      <c r="D362" s="37" t="s">
        <v>119</v>
      </c>
      <c r="E362" s="37">
        <v>4.0</v>
      </c>
      <c r="F362" s="34">
        <v>40.0</v>
      </c>
      <c r="G362" s="37">
        <v>40.0</v>
      </c>
      <c r="H362" s="37">
        <v>76.0</v>
      </c>
      <c r="I362" s="40">
        <v>0.2</v>
      </c>
      <c r="J362" s="37">
        <f t="shared" si="1"/>
        <v>608</v>
      </c>
      <c r="K362" s="47">
        <f t="shared" si="2"/>
        <v>2432</v>
      </c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0" customHeight="1">
      <c r="A363" s="50">
        <v>360.0</v>
      </c>
      <c r="B363" s="37" t="s">
        <v>500</v>
      </c>
      <c r="C363" s="34" t="s">
        <v>497</v>
      </c>
      <c r="D363" s="37" t="s">
        <v>119</v>
      </c>
      <c r="E363" s="37">
        <v>4.0</v>
      </c>
      <c r="F363" s="34">
        <v>40.0</v>
      </c>
      <c r="G363" s="37">
        <v>40.0</v>
      </c>
      <c r="H363" s="37">
        <v>76.0</v>
      </c>
      <c r="I363" s="40">
        <v>0.2</v>
      </c>
      <c r="J363" s="37">
        <f t="shared" si="1"/>
        <v>608</v>
      </c>
      <c r="K363" s="47">
        <f t="shared" si="2"/>
        <v>2432</v>
      </c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0" customHeight="1">
      <c r="A364" s="50">
        <v>361.0</v>
      </c>
      <c r="B364" s="34" t="s">
        <v>502</v>
      </c>
      <c r="C364" s="34" t="s">
        <v>497</v>
      </c>
      <c r="D364" s="37" t="s">
        <v>119</v>
      </c>
      <c r="E364" s="37">
        <v>4.0</v>
      </c>
      <c r="F364" s="34">
        <v>40.0</v>
      </c>
      <c r="G364" s="37">
        <v>40.0</v>
      </c>
      <c r="H364" s="37">
        <v>76.0</v>
      </c>
      <c r="I364" s="40">
        <v>0.2</v>
      </c>
      <c r="J364" s="37">
        <f t="shared" si="1"/>
        <v>608</v>
      </c>
      <c r="K364" s="47">
        <f t="shared" si="2"/>
        <v>2432</v>
      </c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0" customHeight="1">
      <c r="A365" s="50">
        <v>362.0</v>
      </c>
      <c r="B365" s="37" t="s">
        <v>503</v>
      </c>
      <c r="C365" s="34" t="s">
        <v>497</v>
      </c>
      <c r="D365" s="37" t="s">
        <v>119</v>
      </c>
      <c r="E365" s="37">
        <v>4.0</v>
      </c>
      <c r="F365" s="34">
        <v>40.0</v>
      </c>
      <c r="G365" s="37">
        <v>40.0</v>
      </c>
      <c r="H365" s="37">
        <v>100.0</v>
      </c>
      <c r="I365" s="40">
        <v>0.2</v>
      </c>
      <c r="J365" s="37">
        <f t="shared" si="1"/>
        <v>800</v>
      </c>
      <c r="K365" s="47">
        <f t="shared" si="2"/>
        <v>3200</v>
      </c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0" customHeight="1">
      <c r="A366" s="50">
        <v>363.0</v>
      </c>
      <c r="B366" s="37" t="s">
        <v>505</v>
      </c>
      <c r="C366" s="34" t="s">
        <v>497</v>
      </c>
      <c r="D366" s="37" t="s">
        <v>119</v>
      </c>
      <c r="E366" s="37">
        <v>4.0</v>
      </c>
      <c r="F366" s="34">
        <v>40.0</v>
      </c>
      <c r="G366" s="37">
        <v>40.0</v>
      </c>
      <c r="H366" s="37">
        <v>140.0</v>
      </c>
      <c r="I366" s="40">
        <v>0.2</v>
      </c>
      <c r="J366" s="37">
        <f t="shared" si="1"/>
        <v>1120</v>
      </c>
      <c r="K366" s="47">
        <f t="shared" si="2"/>
        <v>4480</v>
      </c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0" customHeight="1">
      <c r="A367" s="50">
        <v>364.0</v>
      </c>
      <c r="B367" s="37" t="s">
        <v>507</v>
      </c>
      <c r="C367" s="34" t="s">
        <v>497</v>
      </c>
      <c r="D367" s="37" t="s">
        <v>119</v>
      </c>
      <c r="E367" s="37">
        <v>4.0</v>
      </c>
      <c r="F367" s="34">
        <v>40.0</v>
      </c>
      <c r="G367" s="37">
        <v>40.0</v>
      </c>
      <c r="H367" s="37">
        <v>76.0</v>
      </c>
      <c r="I367" s="40">
        <v>0.2</v>
      </c>
      <c r="J367" s="37">
        <f t="shared" si="1"/>
        <v>608</v>
      </c>
      <c r="K367" s="47">
        <f t="shared" si="2"/>
        <v>2432</v>
      </c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0" customHeight="1">
      <c r="A368" s="50">
        <v>365.0</v>
      </c>
      <c r="B368" s="37" t="s">
        <v>508</v>
      </c>
      <c r="C368" s="34" t="s">
        <v>497</v>
      </c>
      <c r="D368" s="37" t="s">
        <v>119</v>
      </c>
      <c r="E368" s="37">
        <v>4.0</v>
      </c>
      <c r="F368" s="34">
        <v>40.0</v>
      </c>
      <c r="G368" s="37">
        <v>40.0</v>
      </c>
      <c r="H368" s="37">
        <v>200.0</v>
      </c>
      <c r="I368" s="40">
        <v>0.2</v>
      </c>
      <c r="J368" s="37">
        <f t="shared" si="1"/>
        <v>1600</v>
      </c>
      <c r="K368" s="47">
        <f t="shared" si="2"/>
        <v>6400</v>
      </c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0" customHeight="1">
      <c r="A369" s="50">
        <v>366.0</v>
      </c>
      <c r="B369" s="34" t="s">
        <v>511</v>
      </c>
      <c r="C369" s="34" t="s">
        <v>497</v>
      </c>
      <c r="D369" s="37" t="s">
        <v>119</v>
      </c>
      <c r="E369" s="37">
        <v>4.0</v>
      </c>
      <c r="F369" s="34">
        <v>40.0</v>
      </c>
      <c r="G369" s="37">
        <v>40.0</v>
      </c>
      <c r="H369" s="37">
        <v>156.0</v>
      </c>
      <c r="I369" s="40">
        <v>0.2</v>
      </c>
      <c r="J369" s="37">
        <f t="shared" si="1"/>
        <v>1248</v>
      </c>
      <c r="K369" s="47">
        <f t="shared" si="2"/>
        <v>4992</v>
      </c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0" customHeight="1">
      <c r="A370" s="50">
        <v>367.0</v>
      </c>
      <c r="B370" s="34" t="s">
        <v>512</v>
      </c>
      <c r="C370" s="34" t="s">
        <v>497</v>
      </c>
      <c r="D370" s="37" t="s">
        <v>119</v>
      </c>
      <c r="E370" s="37">
        <v>4.0</v>
      </c>
      <c r="F370" s="34">
        <v>40.0</v>
      </c>
      <c r="G370" s="37">
        <v>40.0</v>
      </c>
      <c r="H370" s="37">
        <v>156.0</v>
      </c>
      <c r="I370" s="40">
        <v>0.2</v>
      </c>
      <c r="J370" s="37">
        <f t="shared" si="1"/>
        <v>1248</v>
      </c>
      <c r="K370" s="47">
        <f t="shared" si="2"/>
        <v>4992</v>
      </c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0" customHeight="1">
      <c r="A371" s="50">
        <v>368.0</v>
      </c>
      <c r="B371" s="34" t="s">
        <v>514</v>
      </c>
      <c r="C371" s="34" t="s">
        <v>497</v>
      </c>
      <c r="D371" s="37" t="s">
        <v>119</v>
      </c>
      <c r="E371" s="37">
        <v>4.0</v>
      </c>
      <c r="F371" s="34">
        <v>40.0</v>
      </c>
      <c r="G371" s="37">
        <v>40.0</v>
      </c>
      <c r="H371" s="37">
        <v>156.0</v>
      </c>
      <c r="I371" s="40">
        <v>0.2</v>
      </c>
      <c r="J371" s="37">
        <f t="shared" si="1"/>
        <v>1248</v>
      </c>
      <c r="K371" s="47">
        <f t="shared" si="2"/>
        <v>4992</v>
      </c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0" customHeight="1">
      <c r="A372" s="50">
        <v>369.0</v>
      </c>
      <c r="B372" s="34" t="s">
        <v>515</v>
      </c>
      <c r="C372" s="34" t="s">
        <v>497</v>
      </c>
      <c r="D372" s="37" t="s">
        <v>119</v>
      </c>
      <c r="E372" s="37">
        <v>4.0</v>
      </c>
      <c r="F372" s="34">
        <v>40.0</v>
      </c>
      <c r="G372" s="37">
        <v>40.0</v>
      </c>
      <c r="H372" s="37">
        <v>156.0</v>
      </c>
      <c r="I372" s="40">
        <v>0.2</v>
      </c>
      <c r="J372" s="37">
        <f t="shared" si="1"/>
        <v>1248</v>
      </c>
      <c r="K372" s="47">
        <f t="shared" si="2"/>
        <v>4992</v>
      </c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0" customHeight="1">
      <c r="A373" s="50">
        <v>370.0</v>
      </c>
      <c r="B373" s="34" t="s">
        <v>516</v>
      </c>
      <c r="C373" s="34" t="s">
        <v>497</v>
      </c>
      <c r="D373" s="37" t="s">
        <v>119</v>
      </c>
      <c r="E373" s="37">
        <v>4.0</v>
      </c>
      <c r="F373" s="34">
        <v>40.0</v>
      </c>
      <c r="G373" s="37">
        <v>40.0</v>
      </c>
      <c r="H373" s="37">
        <v>76.0</v>
      </c>
      <c r="I373" s="40">
        <v>0.2</v>
      </c>
      <c r="J373" s="37">
        <f t="shared" si="1"/>
        <v>608</v>
      </c>
      <c r="K373" s="47">
        <f t="shared" si="2"/>
        <v>2432</v>
      </c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0" customHeight="1">
      <c r="A374" s="50">
        <v>371.0</v>
      </c>
      <c r="B374" s="34" t="s">
        <v>518</v>
      </c>
      <c r="C374" s="34" t="s">
        <v>497</v>
      </c>
      <c r="D374" s="37" t="s">
        <v>119</v>
      </c>
      <c r="E374" s="37">
        <v>4.0</v>
      </c>
      <c r="F374" s="34">
        <v>40.0</v>
      </c>
      <c r="G374" s="37">
        <v>40.0</v>
      </c>
      <c r="H374" s="37">
        <v>76.0</v>
      </c>
      <c r="I374" s="40">
        <v>0.2</v>
      </c>
      <c r="J374" s="37">
        <f t="shared" si="1"/>
        <v>608</v>
      </c>
      <c r="K374" s="47">
        <f t="shared" si="2"/>
        <v>2432</v>
      </c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0" customHeight="1">
      <c r="A375" s="50">
        <v>372.0</v>
      </c>
      <c r="B375" s="34" t="s">
        <v>519</v>
      </c>
      <c r="C375" s="34" t="s">
        <v>497</v>
      </c>
      <c r="D375" s="37" t="s">
        <v>119</v>
      </c>
      <c r="E375" s="37">
        <v>4.0</v>
      </c>
      <c r="F375" s="34">
        <v>40.0</v>
      </c>
      <c r="G375" s="37">
        <v>40.0</v>
      </c>
      <c r="H375" s="37">
        <v>100.0</v>
      </c>
      <c r="I375" s="40">
        <v>0.2</v>
      </c>
      <c r="J375" s="37">
        <f t="shared" si="1"/>
        <v>800</v>
      </c>
      <c r="K375" s="47">
        <f t="shared" si="2"/>
        <v>3200</v>
      </c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0" customHeight="1">
      <c r="A376" s="50">
        <v>373.0</v>
      </c>
      <c r="B376" s="37" t="s">
        <v>560</v>
      </c>
      <c r="C376" s="34" t="s">
        <v>497</v>
      </c>
      <c r="D376" s="37" t="s">
        <v>119</v>
      </c>
      <c r="E376" s="37">
        <v>5.0</v>
      </c>
      <c r="F376" s="34">
        <v>40.0</v>
      </c>
      <c r="G376" s="37">
        <v>40.0</v>
      </c>
      <c r="H376" s="37">
        <v>140.0</v>
      </c>
      <c r="I376" s="40">
        <v>0.2</v>
      </c>
      <c r="J376" s="37">
        <f t="shared" si="1"/>
        <v>1120</v>
      </c>
      <c r="K376" s="47">
        <f t="shared" si="2"/>
        <v>4480</v>
      </c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0" customHeight="1">
      <c r="A377" s="50">
        <v>374.0</v>
      </c>
      <c r="B377" s="37" t="s">
        <v>562</v>
      </c>
      <c r="C377" s="34" t="s">
        <v>497</v>
      </c>
      <c r="D377" s="37" t="s">
        <v>21</v>
      </c>
      <c r="E377" s="37">
        <v>5.0</v>
      </c>
      <c r="F377" s="34">
        <v>40.0</v>
      </c>
      <c r="G377" s="37">
        <v>40.0</v>
      </c>
      <c r="H377" s="37">
        <v>120.0</v>
      </c>
      <c r="I377" s="40">
        <v>0.2</v>
      </c>
      <c r="J377" s="37">
        <f t="shared" si="1"/>
        <v>960</v>
      </c>
      <c r="K377" s="47">
        <f t="shared" si="2"/>
        <v>3840</v>
      </c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0" customHeight="1">
      <c r="A378" s="50">
        <v>375.0</v>
      </c>
      <c r="B378" s="37" t="s">
        <v>563</v>
      </c>
      <c r="C378" s="34" t="s">
        <v>497</v>
      </c>
      <c r="D378" s="37" t="s">
        <v>21</v>
      </c>
      <c r="E378" s="37">
        <v>5.0</v>
      </c>
      <c r="F378" s="34">
        <v>40.0</v>
      </c>
      <c r="G378" s="37">
        <v>24.0</v>
      </c>
      <c r="H378" s="37">
        <v>318.75</v>
      </c>
      <c r="I378" s="40">
        <v>0.15</v>
      </c>
      <c r="J378" s="37">
        <f t="shared" si="1"/>
        <v>1912.5</v>
      </c>
      <c r="K378" s="47">
        <f t="shared" si="2"/>
        <v>10837.5</v>
      </c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0" customHeight="1">
      <c r="A379" s="50">
        <v>376.0</v>
      </c>
      <c r="B379" s="34" t="s">
        <v>564</v>
      </c>
      <c r="C379" s="34" t="s">
        <v>497</v>
      </c>
      <c r="D379" s="37" t="s">
        <v>119</v>
      </c>
      <c r="E379" s="37">
        <v>6.0</v>
      </c>
      <c r="F379" s="34">
        <v>40.0</v>
      </c>
      <c r="G379" s="34">
        <v>40.0</v>
      </c>
      <c r="H379" s="37">
        <v>140.0</v>
      </c>
      <c r="I379" s="40">
        <v>0.2</v>
      </c>
      <c r="J379" s="37">
        <f t="shared" si="1"/>
        <v>1120</v>
      </c>
      <c r="K379" s="47">
        <f t="shared" si="2"/>
        <v>4480</v>
      </c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0" customHeight="1">
      <c r="A380" s="50">
        <v>377.0</v>
      </c>
      <c r="B380" s="37" t="s">
        <v>565</v>
      </c>
      <c r="C380" s="34" t="s">
        <v>497</v>
      </c>
      <c r="D380" s="37" t="s">
        <v>119</v>
      </c>
      <c r="E380" s="37">
        <v>6.0</v>
      </c>
      <c r="F380" s="34">
        <v>40.0</v>
      </c>
      <c r="G380" s="37">
        <v>40.0</v>
      </c>
      <c r="H380" s="37">
        <v>76.0</v>
      </c>
      <c r="I380" s="40">
        <v>0.2</v>
      </c>
      <c r="J380" s="37">
        <f t="shared" si="1"/>
        <v>608</v>
      </c>
      <c r="K380" s="47">
        <f t="shared" si="2"/>
        <v>2432</v>
      </c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0" customHeight="1">
      <c r="A381" s="50">
        <v>378.0</v>
      </c>
      <c r="B381" s="34" t="s">
        <v>566</v>
      </c>
      <c r="C381" s="34" t="s">
        <v>497</v>
      </c>
      <c r="D381" s="37" t="s">
        <v>119</v>
      </c>
      <c r="E381" s="37">
        <v>6.0</v>
      </c>
      <c r="F381" s="34">
        <v>40.0</v>
      </c>
      <c r="G381" s="37">
        <v>40.0</v>
      </c>
      <c r="H381" s="37">
        <v>140.0</v>
      </c>
      <c r="I381" s="40">
        <v>0.2</v>
      </c>
      <c r="J381" s="37">
        <f t="shared" si="1"/>
        <v>1120</v>
      </c>
      <c r="K381" s="47">
        <f t="shared" si="2"/>
        <v>4480</v>
      </c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0" customHeight="1">
      <c r="A382" s="50">
        <v>379.0</v>
      </c>
      <c r="B382" s="34" t="s">
        <v>568</v>
      </c>
      <c r="C382" s="34" t="s">
        <v>497</v>
      </c>
      <c r="D382" s="37" t="s">
        <v>119</v>
      </c>
      <c r="E382" s="37">
        <v>6.0</v>
      </c>
      <c r="F382" s="34">
        <v>40.0</v>
      </c>
      <c r="G382" s="37">
        <v>40.0</v>
      </c>
      <c r="H382" s="37">
        <v>140.0</v>
      </c>
      <c r="I382" s="40">
        <v>0.2</v>
      </c>
      <c r="J382" s="37">
        <f t="shared" si="1"/>
        <v>1120</v>
      </c>
      <c r="K382" s="47">
        <f t="shared" si="2"/>
        <v>4480</v>
      </c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0" customHeight="1">
      <c r="A383" s="50">
        <v>380.0</v>
      </c>
      <c r="B383" s="34" t="s">
        <v>569</v>
      </c>
      <c r="C383" s="34" t="s">
        <v>497</v>
      </c>
      <c r="D383" s="37" t="s">
        <v>119</v>
      </c>
      <c r="E383" s="37">
        <v>6.0</v>
      </c>
      <c r="F383" s="34">
        <v>40.0</v>
      </c>
      <c r="G383" s="37">
        <v>40.0</v>
      </c>
      <c r="H383" s="37">
        <v>156.0</v>
      </c>
      <c r="I383" s="40">
        <v>0.2</v>
      </c>
      <c r="J383" s="37">
        <f t="shared" si="1"/>
        <v>1248</v>
      </c>
      <c r="K383" s="47">
        <f t="shared" si="2"/>
        <v>4992</v>
      </c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0" customHeight="1">
      <c r="A384" s="50">
        <v>381.0</v>
      </c>
      <c r="B384" s="34" t="s">
        <v>570</v>
      </c>
      <c r="C384" s="34" t="s">
        <v>497</v>
      </c>
      <c r="D384" s="37" t="s">
        <v>119</v>
      </c>
      <c r="E384" s="37">
        <v>6.0</v>
      </c>
      <c r="F384" s="34">
        <v>40.0</v>
      </c>
      <c r="G384" s="37">
        <v>40.0</v>
      </c>
      <c r="H384" s="37">
        <v>120.0</v>
      </c>
      <c r="I384" s="40">
        <v>0.2</v>
      </c>
      <c r="J384" s="37">
        <f t="shared" si="1"/>
        <v>960</v>
      </c>
      <c r="K384" s="47">
        <f t="shared" si="2"/>
        <v>3840</v>
      </c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0" customHeight="1">
      <c r="A385" s="50">
        <v>382.0</v>
      </c>
      <c r="B385" s="34" t="s">
        <v>571</v>
      </c>
      <c r="C385" s="34" t="s">
        <v>497</v>
      </c>
      <c r="D385" s="37" t="s">
        <v>21</v>
      </c>
      <c r="E385" s="37">
        <v>6.0</v>
      </c>
      <c r="F385" s="34">
        <v>40.0</v>
      </c>
      <c r="G385" s="37">
        <v>40.0</v>
      </c>
      <c r="H385" s="37">
        <v>156.0</v>
      </c>
      <c r="I385" s="40">
        <v>0.2</v>
      </c>
      <c r="J385" s="37">
        <f t="shared" si="1"/>
        <v>1248</v>
      </c>
      <c r="K385" s="47">
        <f t="shared" si="2"/>
        <v>4992</v>
      </c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0" customHeight="1">
      <c r="A386" s="50">
        <v>383.0</v>
      </c>
      <c r="B386" s="34" t="s">
        <v>572</v>
      </c>
      <c r="C386" s="34" t="s">
        <v>497</v>
      </c>
      <c r="D386" s="37" t="s">
        <v>21</v>
      </c>
      <c r="E386" s="37">
        <v>6.0</v>
      </c>
      <c r="F386" s="34">
        <v>40.0</v>
      </c>
      <c r="G386" s="37">
        <v>40.0</v>
      </c>
      <c r="H386" s="37">
        <v>156.0</v>
      </c>
      <c r="I386" s="40">
        <v>0.2</v>
      </c>
      <c r="J386" s="37">
        <f t="shared" si="1"/>
        <v>1248</v>
      </c>
      <c r="K386" s="47">
        <f t="shared" si="2"/>
        <v>4992</v>
      </c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0" customHeight="1">
      <c r="A387" s="50">
        <v>384.0</v>
      </c>
      <c r="B387" s="34" t="s">
        <v>573</v>
      </c>
      <c r="C387" s="34" t="s">
        <v>497</v>
      </c>
      <c r="D387" s="37" t="s">
        <v>21</v>
      </c>
      <c r="E387" s="37">
        <v>6.0</v>
      </c>
      <c r="F387" s="34">
        <v>40.0</v>
      </c>
      <c r="G387" s="37">
        <v>40.0</v>
      </c>
      <c r="H387" s="37">
        <v>156.0</v>
      </c>
      <c r="I387" s="40">
        <v>0.2</v>
      </c>
      <c r="J387" s="37">
        <f t="shared" si="1"/>
        <v>1248</v>
      </c>
      <c r="K387" s="47">
        <f t="shared" si="2"/>
        <v>4992</v>
      </c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0" customHeight="1">
      <c r="A388" s="50">
        <v>385.0</v>
      </c>
      <c r="B388" s="34" t="s">
        <v>574</v>
      </c>
      <c r="C388" s="34" t="s">
        <v>497</v>
      </c>
      <c r="D388" s="37" t="s">
        <v>119</v>
      </c>
      <c r="E388" s="37">
        <v>6.0</v>
      </c>
      <c r="F388" s="34">
        <v>40.0</v>
      </c>
      <c r="G388" s="37">
        <v>40.0</v>
      </c>
      <c r="H388" s="37">
        <v>140.0</v>
      </c>
      <c r="I388" s="40">
        <v>0.2</v>
      </c>
      <c r="J388" s="37">
        <f t="shared" si="1"/>
        <v>1120</v>
      </c>
      <c r="K388" s="47">
        <f t="shared" si="2"/>
        <v>4480</v>
      </c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4.25" customHeight="1">
      <c r="A389" s="50">
        <v>386.0</v>
      </c>
      <c r="B389" s="34" t="s">
        <v>181</v>
      </c>
      <c r="C389" s="34" t="s">
        <v>575</v>
      </c>
      <c r="D389" s="92" t="s">
        <v>119</v>
      </c>
      <c r="E389" s="37">
        <v>1.0</v>
      </c>
      <c r="F389" s="209">
        <v>60.0</v>
      </c>
      <c r="G389" s="37" t="s">
        <v>22</v>
      </c>
      <c r="H389" s="37">
        <v>180.0</v>
      </c>
      <c r="I389" s="40">
        <v>0.25</v>
      </c>
      <c r="J389" s="37">
        <f t="shared" si="1"/>
        <v>2700</v>
      </c>
      <c r="K389" s="47">
        <f t="shared" si="2"/>
        <v>8100</v>
      </c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4.25" customHeight="1">
      <c r="A390" s="50">
        <v>387.0</v>
      </c>
      <c r="B390" s="34" t="s">
        <v>576</v>
      </c>
      <c r="C390" s="34" t="s">
        <v>575</v>
      </c>
      <c r="D390" s="92" t="s">
        <v>21</v>
      </c>
      <c r="E390" s="37">
        <v>1.0</v>
      </c>
      <c r="F390" s="209">
        <v>60.0</v>
      </c>
      <c r="G390" s="37" t="s">
        <v>22</v>
      </c>
      <c r="H390" s="37">
        <v>150.0</v>
      </c>
      <c r="I390" s="40">
        <v>0.25</v>
      </c>
      <c r="J390" s="37">
        <f t="shared" si="1"/>
        <v>2250</v>
      </c>
      <c r="K390" s="47">
        <f t="shared" si="2"/>
        <v>6750</v>
      </c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4.25" customHeight="1">
      <c r="A391" s="50">
        <v>388.0</v>
      </c>
      <c r="B391" s="34" t="s">
        <v>577</v>
      </c>
      <c r="C391" s="34" t="s">
        <v>575</v>
      </c>
      <c r="D391" s="92" t="s">
        <v>21</v>
      </c>
      <c r="E391" s="37">
        <v>1.0</v>
      </c>
      <c r="F391" s="209">
        <v>60.0</v>
      </c>
      <c r="G391" s="37" t="s">
        <v>22</v>
      </c>
      <c r="H391" s="37">
        <v>150.0</v>
      </c>
      <c r="I391" s="40">
        <v>0.25</v>
      </c>
      <c r="J391" s="37">
        <f t="shared" si="1"/>
        <v>2250</v>
      </c>
      <c r="K391" s="47">
        <f t="shared" si="2"/>
        <v>6750</v>
      </c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4.25" customHeight="1">
      <c r="A392" s="50">
        <v>389.0</v>
      </c>
      <c r="B392" s="34" t="s">
        <v>189</v>
      </c>
      <c r="C392" s="34" t="s">
        <v>575</v>
      </c>
      <c r="D392" s="92" t="s">
        <v>21</v>
      </c>
      <c r="E392" s="37">
        <v>1.0</v>
      </c>
      <c r="F392" s="209">
        <v>60.0</v>
      </c>
      <c r="G392" s="37" t="s">
        <v>22</v>
      </c>
      <c r="H392" s="37">
        <v>100.0</v>
      </c>
      <c r="I392" s="40">
        <v>0.25</v>
      </c>
      <c r="J392" s="37">
        <f t="shared" si="1"/>
        <v>1500</v>
      </c>
      <c r="K392" s="47">
        <f t="shared" si="2"/>
        <v>4500</v>
      </c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4.25" customHeight="1">
      <c r="A393" s="50">
        <v>390.0</v>
      </c>
      <c r="B393" s="34" t="s">
        <v>578</v>
      </c>
      <c r="C393" s="34" t="s">
        <v>575</v>
      </c>
      <c r="D393" s="92" t="s">
        <v>21</v>
      </c>
      <c r="E393" s="37">
        <v>1.0</v>
      </c>
      <c r="F393" s="209">
        <v>60.0</v>
      </c>
      <c r="G393" s="37" t="s">
        <v>22</v>
      </c>
      <c r="H393" s="37">
        <v>9.99</v>
      </c>
      <c r="I393" s="40">
        <v>0.25</v>
      </c>
      <c r="J393" s="37">
        <f t="shared" si="1"/>
        <v>149.85</v>
      </c>
      <c r="K393" s="47">
        <f t="shared" si="2"/>
        <v>449.55</v>
      </c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4.25" customHeight="1">
      <c r="A394" s="50">
        <v>391.0</v>
      </c>
      <c r="B394" s="34" t="s">
        <v>579</v>
      </c>
      <c r="C394" s="34" t="s">
        <v>575</v>
      </c>
      <c r="D394" s="92" t="s">
        <v>21</v>
      </c>
      <c r="E394" s="37">
        <v>1.0</v>
      </c>
      <c r="F394" s="209">
        <v>60.0</v>
      </c>
      <c r="G394" s="37" t="s">
        <v>22</v>
      </c>
      <c r="H394" s="37">
        <v>130.0</v>
      </c>
      <c r="I394" s="40">
        <v>0.25</v>
      </c>
      <c r="J394" s="37">
        <f t="shared" si="1"/>
        <v>1950</v>
      </c>
      <c r="K394" s="47">
        <f t="shared" si="2"/>
        <v>5850</v>
      </c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4.25" customHeight="1">
      <c r="A395" s="50">
        <v>392.0</v>
      </c>
      <c r="B395" s="34" t="s">
        <v>580</v>
      </c>
      <c r="C395" s="34" t="s">
        <v>575</v>
      </c>
      <c r="D395" s="92" t="s">
        <v>119</v>
      </c>
      <c r="E395" s="37">
        <v>1.0</v>
      </c>
      <c r="F395" s="209">
        <v>60.0</v>
      </c>
      <c r="G395" s="37" t="s">
        <v>22</v>
      </c>
      <c r="H395" s="37">
        <v>80.0</v>
      </c>
      <c r="I395" s="40">
        <v>0.25</v>
      </c>
      <c r="J395" s="37">
        <f t="shared" si="1"/>
        <v>1200</v>
      </c>
      <c r="K395" s="47">
        <f t="shared" si="2"/>
        <v>3600</v>
      </c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4.25" customHeight="1">
      <c r="A396" s="50">
        <v>393.0</v>
      </c>
      <c r="B396" s="34" t="s">
        <v>581</v>
      </c>
      <c r="C396" s="34" t="s">
        <v>575</v>
      </c>
      <c r="D396" s="92" t="s">
        <v>21</v>
      </c>
      <c r="E396" s="37">
        <v>1.0</v>
      </c>
      <c r="F396" s="209">
        <v>60.0</v>
      </c>
      <c r="G396" s="37" t="s">
        <v>22</v>
      </c>
      <c r="H396" s="37">
        <v>10.0</v>
      </c>
      <c r="I396" s="40">
        <v>0.25</v>
      </c>
      <c r="J396" s="37">
        <f t="shared" si="1"/>
        <v>150</v>
      </c>
      <c r="K396" s="47">
        <f t="shared" si="2"/>
        <v>450</v>
      </c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4.25" customHeight="1">
      <c r="A397" s="50">
        <v>394.0</v>
      </c>
      <c r="B397" s="34" t="s">
        <v>582</v>
      </c>
      <c r="C397" s="34" t="s">
        <v>575</v>
      </c>
      <c r="D397" s="92" t="s">
        <v>21</v>
      </c>
      <c r="E397" s="37">
        <v>1.0</v>
      </c>
      <c r="F397" s="209">
        <v>60.0</v>
      </c>
      <c r="G397" s="37" t="s">
        <v>22</v>
      </c>
      <c r="H397" s="37">
        <v>130.0</v>
      </c>
      <c r="I397" s="40">
        <v>0.25</v>
      </c>
      <c r="J397" s="37">
        <f t="shared" si="1"/>
        <v>1950</v>
      </c>
      <c r="K397" s="47">
        <f t="shared" si="2"/>
        <v>5850</v>
      </c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4.25" customHeight="1">
      <c r="A398" s="50">
        <v>395.0</v>
      </c>
      <c r="B398" s="34" t="s">
        <v>583</v>
      </c>
      <c r="C398" s="34" t="s">
        <v>575</v>
      </c>
      <c r="D398" s="92" t="s">
        <v>21</v>
      </c>
      <c r="E398" s="37">
        <v>1.0</v>
      </c>
      <c r="F398" s="209">
        <v>60.0</v>
      </c>
      <c r="G398" s="37" t="s">
        <v>22</v>
      </c>
      <c r="H398" s="37">
        <v>130.0</v>
      </c>
      <c r="I398" s="40">
        <v>0.25</v>
      </c>
      <c r="J398" s="37">
        <f t="shared" si="1"/>
        <v>1950</v>
      </c>
      <c r="K398" s="47">
        <f t="shared" si="2"/>
        <v>5850</v>
      </c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4.25" customHeight="1">
      <c r="A399" s="50">
        <v>396.0</v>
      </c>
      <c r="B399" s="34" t="s">
        <v>584</v>
      </c>
      <c r="C399" s="34" t="s">
        <v>575</v>
      </c>
      <c r="D399" s="92" t="s">
        <v>21</v>
      </c>
      <c r="E399" s="37">
        <v>1.0</v>
      </c>
      <c r="F399" s="209">
        <v>60.0</v>
      </c>
      <c r="G399" s="37" t="s">
        <v>22</v>
      </c>
      <c r="H399" s="37">
        <v>180.0</v>
      </c>
      <c r="I399" s="40">
        <v>0.25</v>
      </c>
      <c r="J399" s="37">
        <f t="shared" si="1"/>
        <v>2700</v>
      </c>
      <c r="K399" s="47">
        <f t="shared" si="2"/>
        <v>8100</v>
      </c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4.25" customHeight="1">
      <c r="A400" s="50">
        <v>397.0</v>
      </c>
      <c r="B400" s="34" t="s">
        <v>585</v>
      </c>
      <c r="C400" s="34" t="s">
        <v>575</v>
      </c>
      <c r="D400" s="92" t="s">
        <v>30</v>
      </c>
      <c r="E400" s="37">
        <v>1.0</v>
      </c>
      <c r="F400" s="209">
        <v>60.0</v>
      </c>
      <c r="G400" s="37" t="s">
        <v>22</v>
      </c>
      <c r="H400" s="37">
        <v>150.0</v>
      </c>
      <c r="I400" s="40">
        <v>0.25</v>
      </c>
      <c r="J400" s="37">
        <f t="shared" si="1"/>
        <v>2250</v>
      </c>
      <c r="K400" s="47">
        <f t="shared" si="2"/>
        <v>6750</v>
      </c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4.25" customHeight="1">
      <c r="A401" s="50">
        <v>398.0</v>
      </c>
      <c r="B401" s="34" t="s">
        <v>586</v>
      </c>
      <c r="C401" s="34" t="s">
        <v>575</v>
      </c>
      <c r="D401" s="92" t="s">
        <v>21</v>
      </c>
      <c r="E401" s="37">
        <v>1.0</v>
      </c>
      <c r="F401" s="209">
        <v>60.0</v>
      </c>
      <c r="G401" s="37" t="s">
        <v>22</v>
      </c>
      <c r="H401" s="37">
        <v>180.0</v>
      </c>
      <c r="I401" s="40">
        <v>0.25</v>
      </c>
      <c r="J401" s="37">
        <f t="shared" si="1"/>
        <v>2700</v>
      </c>
      <c r="K401" s="47">
        <f t="shared" si="2"/>
        <v>8100</v>
      </c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4.25" customHeight="1">
      <c r="A402" s="50">
        <v>399.0</v>
      </c>
      <c r="B402" s="34" t="s">
        <v>587</v>
      </c>
      <c r="C402" s="34" t="s">
        <v>575</v>
      </c>
      <c r="D402" s="92" t="s">
        <v>21</v>
      </c>
      <c r="E402" s="37">
        <v>1.0</v>
      </c>
      <c r="F402" s="209">
        <v>60.0</v>
      </c>
      <c r="G402" s="37" t="s">
        <v>22</v>
      </c>
      <c r="H402" s="37">
        <v>70.0</v>
      </c>
      <c r="I402" s="40">
        <v>0.25</v>
      </c>
      <c r="J402" s="37">
        <f t="shared" si="1"/>
        <v>1050</v>
      </c>
      <c r="K402" s="47">
        <f t="shared" si="2"/>
        <v>3150</v>
      </c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4.25" customHeight="1">
      <c r="A403" s="50">
        <v>400.0</v>
      </c>
      <c r="B403" s="96" t="s">
        <v>588</v>
      </c>
      <c r="C403" s="34" t="s">
        <v>575</v>
      </c>
      <c r="D403" s="34" t="s">
        <v>119</v>
      </c>
      <c r="E403" s="37">
        <v>1.0</v>
      </c>
      <c r="F403" s="209">
        <v>60.0</v>
      </c>
      <c r="G403" s="37" t="s">
        <v>22</v>
      </c>
      <c r="H403" s="37">
        <v>70.0</v>
      </c>
      <c r="I403" s="40">
        <v>0.25</v>
      </c>
      <c r="J403" s="37">
        <f t="shared" si="1"/>
        <v>1050</v>
      </c>
      <c r="K403" s="47">
        <f t="shared" si="2"/>
        <v>3150</v>
      </c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4.25" customHeight="1">
      <c r="A404" s="50">
        <v>401.0</v>
      </c>
      <c r="B404" s="34" t="s">
        <v>590</v>
      </c>
      <c r="C404" s="34" t="s">
        <v>575</v>
      </c>
      <c r="D404" s="34" t="s">
        <v>21</v>
      </c>
      <c r="E404" s="37">
        <v>1.0</v>
      </c>
      <c r="F404" s="209">
        <v>60.0</v>
      </c>
      <c r="G404" s="37" t="s">
        <v>22</v>
      </c>
      <c r="H404" s="37">
        <v>150.0</v>
      </c>
      <c r="I404" s="40">
        <v>0.25</v>
      </c>
      <c r="J404" s="37">
        <f t="shared" si="1"/>
        <v>2250</v>
      </c>
      <c r="K404" s="47">
        <f t="shared" si="2"/>
        <v>6750</v>
      </c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4.25" customHeight="1">
      <c r="A405" s="50">
        <v>402.0</v>
      </c>
      <c r="B405" s="34" t="s">
        <v>591</v>
      </c>
      <c r="C405" s="34" t="s">
        <v>575</v>
      </c>
      <c r="D405" s="34" t="s">
        <v>21</v>
      </c>
      <c r="E405" s="37">
        <v>1.0</v>
      </c>
      <c r="F405" s="209">
        <v>60.0</v>
      </c>
      <c r="G405" s="37" t="s">
        <v>22</v>
      </c>
      <c r="H405" s="37">
        <v>150.0</v>
      </c>
      <c r="I405" s="40">
        <v>0.25</v>
      </c>
      <c r="J405" s="37">
        <f t="shared" si="1"/>
        <v>2250</v>
      </c>
      <c r="K405" s="47">
        <f t="shared" si="2"/>
        <v>6750</v>
      </c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4.25" customHeight="1">
      <c r="A406" s="50">
        <v>403.0</v>
      </c>
      <c r="B406" s="34" t="s">
        <v>592</v>
      </c>
      <c r="C406" s="34" t="s">
        <v>575</v>
      </c>
      <c r="D406" s="34" t="s">
        <v>21</v>
      </c>
      <c r="E406" s="37">
        <v>1.0</v>
      </c>
      <c r="F406" s="209">
        <v>60.0</v>
      </c>
      <c r="G406" s="37" t="s">
        <v>22</v>
      </c>
      <c r="H406" s="37">
        <v>150.0</v>
      </c>
      <c r="I406" s="40">
        <v>0.25</v>
      </c>
      <c r="J406" s="37">
        <f t="shared" si="1"/>
        <v>2250</v>
      </c>
      <c r="K406" s="47">
        <f t="shared" si="2"/>
        <v>6750</v>
      </c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4.25" customHeight="1">
      <c r="A407" s="50">
        <v>404.0</v>
      </c>
      <c r="B407" s="34" t="s">
        <v>212</v>
      </c>
      <c r="C407" s="34" t="s">
        <v>575</v>
      </c>
      <c r="D407" s="34" t="s">
        <v>21</v>
      </c>
      <c r="E407" s="37">
        <v>1.0</v>
      </c>
      <c r="F407" s="209">
        <v>60.0</v>
      </c>
      <c r="G407" s="37" t="s">
        <v>22</v>
      </c>
      <c r="H407" s="37">
        <v>150.0</v>
      </c>
      <c r="I407" s="40">
        <v>0.25</v>
      </c>
      <c r="J407" s="37">
        <f t="shared" si="1"/>
        <v>2250</v>
      </c>
      <c r="K407" s="47">
        <f t="shared" si="2"/>
        <v>6750</v>
      </c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4.25" customHeight="1">
      <c r="A408" s="50">
        <v>405.0</v>
      </c>
      <c r="B408" s="34" t="s">
        <v>658</v>
      </c>
      <c r="C408" s="34" t="s">
        <v>575</v>
      </c>
      <c r="D408" s="92" t="s">
        <v>21</v>
      </c>
      <c r="E408" s="37">
        <v>2.0</v>
      </c>
      <c r="F408" s="209">
        <v>60.0</v>
      </c>
      <c r="G408" s="37" t="s">
        <v>22</v>
      </c>
      <c r="H408" s="37">
        <v>130.0</v>
      </c>
      <c r="I408" s="40">
        <v>0.25</v>
      </c>
      <c r="J408" s="37">
        <f t="shared" si="1"/>
        <v>1950</v>
      </c>
      <c r="K408" s="47">
        <f t="shared" si="2"/>
        <v>5850</v>
      </c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4.25" customHeight="1">
      <c r="A409" s="50">
        <v>406.0</v>
      </c>
      <c r="B409" s="34" t="s">
        <v>659</v>
      </c>
      <c r="C409" s="34" t="s">
        <v>575</v>
      </c>
      <c r="D409" s="92" t="s">
        <v>21</v>
      </c>
      <c r="E409" s="37">
        <v>2.0</v>
      </c>
      <c r="F409" s="209">
        <v>60.0</v>
      </c>
      <c r="G409" s="37" t="s">
        <v>22</v>
      </c>
      <c r="H409" s="37">
        <v>130.0</v>
      </c>
      <c r="I409" s="40">
        <v>0.25</v>
      </c>
      <c r="J409" s="37">
        <f t="shared" si="1"/>
        <v>1950</v>
      </c>
      <c r="K409" s="47">
        <f t="shared" si="2"/>
        <v>5850</v>
      </c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4.25" customHeight="1">
      <c r="A410" s="50">
        <v>407.0</v>
      </c>
      <c r="B410" s="34" t="s">
        <v>593</v>
      </c>
      <c r="C410" s="34" t="s">
        <v>575</v>
      </c>
      <c r="D410" s="92" t="s">
        <v>21</v>
      </c>
      <c r="E410" s="37">
        <v>2.0</v>
      </c>
      <c r="F410" s="209">
        <v>60.0</v>
      </c>
      <c r="G410" s="37" t="s">
        <v>22</v>
      </c>
      <c r="H410" s="37">
        <v>180.0</v>
      </c>
      <c r="I410" s="40">
        <v>0.25</v>
      </c>
      <c r="J410" s="37">
        <f t="shared" si="1"/>
        <v>2700</v>
      </c>
      <c r="K410" s="47">
        <f t="shared" si="2"/>
        <v>8100</v>
      </c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4.25" customHeight="1">
      <c r="A411" s="212">
        <v>408.0</v>
      </c>
      <c r="B411" s="213" t="s">
        <v>595</v>
      </c>
      <c r="C411" s="213" t="s">
        <v>575</v>
      </c>
      <c r="D411" s="214" t="s">
        <v>21</v>
      </c>
      <c r="E411" s="155">
        <v>2.0</v>
      </c>
      <c r="F411" s="215">
        <v>24.0</v>
      </c>
      <c r="G411" s="155">
        <v>24.0</v>
      </c>
      <c r="H411" s="155">
        <v>10.0</v>
      </c>
      <c r="I411" s="216">
        <v>0.25</v>
      </c>
      <c r="J411" s="155">
        <f t="shared" si="1"/>
        <v>60</v>
      </c>
      <c r="K411" s="217">
        <f t="shared" si="2"/>
        <v>180</v>
      </c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4.25" customHeight="1">
      <c r="A412" s="50">
        <v>409.0</v>
      </c>
      <c r="B412" s="34" t="s">
        <v>597</v>
      </c>
      <c r="C412" s="34" t="s">
        <v>575</v>
      </c>
      <c r="D412" s="92" t="s">
        <v>21</v>
      </c>
      <c r="E412" s="37">
        <v>2.0</v>
      </c>
      <c r="F412" s="209">
        <v>60.0</v>
      </c>
      <c r="G412" s="37" t="s">
        <v>22</v>
      </c>
      <c r="H412" s="37">
        <v>130.0</v>
      </c>
      <c r="I412" s="40">
        <v>0.25</v>
      </c>
      <c r="J412" s="37">
        <f t="shared" si="1"/>
        <v>1950</v>
      </c>
      <c r="K412" s="47">
        <f t="shared" si="2"/>
        <v>5850</v>
      </c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4.25" customHeight="1">
      <c r="A413" s="50">
        <v>410.0</v>
      </c>
      <c r="B413" s="34" t="s">
        <v>598</v>
      </c>
      <c r="C413" s="34" t="s">
        <v>575</v>
      </c>
      <c r="D413" s="92" t="s">
        <v>21</v>
      </c>
      <c r="E413" s="37">
        <v>2.0</v>
      </c>
      <c r="F413" s="209">
        <v>60.0</v>
      </c>
      <c r="G413" s="37" t="s">
        <v>22</v>
      </c>
      <c r="H413" s="37">
        <v>180.0</v>
      </c>
      <c r="I413" s="40">
        <v>0.25</v>
      </c>
      <c r="J413" s="37">
        <f t="shared" si="1"/>
        <v>2700</v>
      </c>
      <c r="K413" s="47">
        <f t="shared" si="2"/>
        <v>8100</v>
      </c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4.25" customHeight="1">
      <c r="A414" s="50">
        <v>411.0</v>
      </c>
      <c r="B414" s="34" t="s">
        <v>600</v>
      </c>
      <c r="C414" s="34" t="s">
        <v>575</v>
      </c>
      <c r="D414" s="92" t="s">
        <v>21</v>
      </c>
      <c r="E414" s="37">
        <v>2.0</v>
      </c>
      <c r="F414" s="209">
        <v>60.0</v>
      </c>
      <c r="G414" s="37" t="s">
        <v>22</v>
      </c>
      <c r="H414" s="37">
        <v>180.0</v>
      </c>
      <c r="I414" s="40">
        <v>0.25</v>
      </c>
      <c r="J414" s="37">
        <f t="shared" si="1"/>
        <v>2700</v>
      </c>
      <c r="K414" s="47">
        <f t="shared" si="2"/>
        <v>8100</v>
      </c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4.25" customHeight="1">
      <c r="A415" s="50">
        <v>412.0</v>
      </c>
      <c r="B415" s="34" t="s">
        <v>602</v>
      </c>
      <c r="C415" s="34" t="s">
        <v>575</v>
      </c>
      <c r="D415" s="92" t="s">
        <v>21</v>
      </c>
      <c r="E415" s="37">
        <v>2.0</v>
      </c>
      <c r="F415" s="209">
        <v>60.0</v>
      </c>
      <c r="G415" s="37" t="s">
        <v>22</v>
      </c>
      <c r="H415" s="37">
        <v>160.0</v>
      </c>
      <c r="I415" s="40">
        <v>0.25</v>
      </c>
      <c r="J415" s="37">
        <f t="shared" si="1"/>
        <v>2400</v>
      </c>
      <c r="K415" s="47">
        <f t="shared" si="2"/>
        <v>7200</v>
      </c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4.25" customHeight="1">
      <c r="A416" s="50">
        <v>413.0</v>
      </c>
      <c r="B416" s="34" t="s">
        <v>603</v>
      </c>
      <c r="C416" s="34" t="s">
        <v>575</v>
      </c>
      <c r="D416" s="92" t="s">
        <v>21</v>
      </c>
      <c r="E416" s="37">
        <v>2.0</v>
      </c>
      <c r="F416" s="209">
        <v>60.0</v>
      </c>
      <c r="G416" s="37" t="s">
        <v>22</v>
      </c>
      <c r="H416" s="37">
        <v>150.0</v>
      </c>
      <c r="I416" s="40">
        <v>0.25</v>
      </c>
      <c r="J416" s="37">
        <f t="shared" si="1"/>
        <v>2250</v>
      </c>
      <c r="K416" s="47">
        <f t="shared" si="2"/>
        <v>6750</v>
      </c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4.25" customHeight="1">
      <c r="A417" s="50">
        <v>414.0</v>
      </c>
      <c r="B417" s="34" t="s">
        <v>605</v>
      </c>
      <c r="C417" s="34" t="s">
        <v>575</v>
      </c>
      <c r="D417" s="92" t="s">
        <v>21</v>
      </c>
      <c r="E417" s="37">
        <v>2.0</v>
      </c>
      <c r="F417" s="209">
        <v>60.0</v>
      </c>
      <c r="G417" s="37" t="s">
        <v>22</v>
      </c>
      <c r="H417" s="37">
        <v>160.0</v>
      </c>
      <c r="I417" s="40">
        <v>0.25</v>
      </c>
      <c r="J417" s="37">
        <f t="shared" si="1"/>
        <v>2400</v>
      </c>
      <c r="K417" s="47">
        <f t="shared" si="2"/>
        <v>7200</v>
      </c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4.25" customHeight="1">
      <c r="A418" s="50">
        <v>415.0</v>
      </c>
      <c r="B418" s="34" t="s">
        <v>606</v>
      </c>
      <c r="C418" s="34" t="s">
        <v>575</v>
      </c>
      <c r="D418" s="92" t="s">
        <v>21</v>
      </c>
      <c r="E418" s="37">
        <v>2.0</v>
      </c>
      <c r="F418" s="209">
        <v>60.0</v>
      </c>
      <c r="G418" s="37" t="s">
        <v>22</v>
      </c>
      <c r="H418" s="37">
        <v>150.0</v>
      </c>
      <c r="I418" s="40">
        <v>0.25</v>
      </c>
      <c r="J418" s="37">
        <f t="shared" si="1"/>
        <v>2250</v>
      </c>
      <c r="K418" s="47">
        <f t="shared" si="2"/>
        <v>6750</v>
      </c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4.25" customHeight="1">
      <c r="A419" s="50">
        <v>416.0</v>
      </c>
      <c r="B419" s="34" t="s">
        <v>608</v>
      </c>
      <c r="C419" s="34" t="s">
        <v>575</v>
      </c>
      <c r="D419" s="92" t="s">
        <v>21</v>
      </c>
      <c r="E419" s="37">
        <v>2.0</v>
      </c>
      <c r="F419" s="209">
        <v>60.0</v>
      </c>
      <c r="G419" s="37" t="s">
        <v>22</v>
      </c>
      <c r="H419" s="37">
        <v>150.0</v>
      </c>
      <c r="I419" s="40">
        <v>0.25</v>
      </c>
      <c r="J419" s="37">
        <f t="shared" si="1"/>
        <v>2250</v>
      </c>
      <c r="K419" s="47">
        <f t="shared" si="2"/>
        <v>6750</v>
      </c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4.25" customHeight="1">
      <c r="A420" s="50">
        <v>417.0</v>
      </c>
      <c r="B420" s="34" t="s">
        <v>199</v>
      </c>
      <c r="C420" s="34" t="s">
        <v>575</v>
      </c>
      <c r="D420" s="34" t="s">
        <v>21</v>
      </c>
      <c r="E420" s="37">
        <v>2.0</v>
      </c>
      <c r="F420" s="209">
        <v>60.0</v>
      </c>
      <c r="G420" s="37" t="s">
        <v>22</v>
      </c>
      <c r="H420" s="37">
        <v>150.0</v>
      </c>
      <c r="I420" s="40">
        <v>0.25</v>
      </c>
      <c r="J420" s="37">
        <f t="shared" si="1"/>
        <v>2250</v>
      </c>
      <c r="K420" s="47">
        <f t="shared" si="2"/>
        <v>6750</v>
      </c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4.25" customHeight="1">
      <c r="A421" s="50">
        <v>418.0</v>
      </c>
      <c r="B421" s="34" t="s">
        <v>609</v>
      </c>
      <c r="C421" s="34" t="s">
        <v>575</v>
      </c>
      <c r="D421" s="34" t="s">
        <v>21</v>
      </c>
      <c r="E421" s="37">
        <v>3.0</v>
      </c>
      <c r="F421" s="209">
        <v>60.0</v>
      </c>
      <c r="G421" s="37" t="s">
        <v>22</v>
      </c>
      <c r="H421" s="37">
        <v>150.0</v>
      </c>
      <c r="I421" s="40">
        <v>0.25</v>
      </c>
      <c r="J421" s="37">
        <f t="shared" si="1"/>
        <v>2250</v>
      </c>
      <c r="K421" s="47">
        <f t="shared" si="2"/>
        <v>6750</v>
      </c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4.25" customHeight="1">
      <c r="A422" s="50">
        <v>419.0</v>
      </c>
      <c r="B422" s="34" t="s">
        <v>610</v>
      </c>
      <c r="C422" s="34" t="s">
        <v>575</v>
      </c>
      <c r="D422" s="34" t="s">
        <v>21</v>
      </c>
      <c r="E422" s="37">
        <v>3.0</v>
      </c>
      <c r="F422" s="209">
        <v>60.0</v>
      </c>
      <c r="G422" s="37" t="s">
        <v>22</v>
      </c>
      <c r="H422" s="37">
        <v>150.0</v>
      </c>
      <c r="I422" s="40">
        <v>0.25</v>
      </c>
      <c r="J422" s="37">
        <f t="shared" si="1"/>
        <v>2250</v>
      </c>
      <c r="K422" s="47">
        <f t="shared" si="2"/>
        <v>6750</v>
      </c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30.0" customHeight="1">
      <c r="A423" s="50">
        <v>420.0</v>
      </c>
      <c r="B423" s="34" t="s">
        <v>611</v>
      </c>
      <c r="C423" s="34" t="s">
        <v>575</v>
      </c>
      <c r="D423" s="34" t="s">
        <v>21</v>
      </c>
      <c r="E423" s="37">
        <v>5.0</v>
      </c>
      <c r="F423" s="209">
        <v>40.0</v>
      </c>
      <c r="G423" s="37" t="s">
        <v>22</v>
      </c>
      <c r="H423" s="37">
        <v>150.0</v>
      </c>
      <c r="I423" s="40">
        <v>0.25</v>
      </c>
      <c r="J423" s="37">
        <f t="shared" si="1"/>
        <v>1500</v>
      </c>
      <c r="K423" s="47">
        <f t="shared" si="2"/>
        <v>4500</v>
      </c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30.0" customHeight="1">
      <c r="A424" s="50">
        <v>421.0</v>
      </c>
      <c r="B424" s="34" t="s">
        <v>613</v>
      </c>
      <c r="C424" s="34" t="s">
        <v>575</v>
      </c>
      <c r="D424" s="92" t="s">
        <v>119</v>
      </c>
      <c r="E424" s="37">
        <v>6.0</v>
      </c>
      <c r="F424" s="209">
        <v>40.0</v>
      </c>
      <c r="G424" s="37" t="s">
        <v>22</v>
      </c>
      <c r="H424" s="37">
        <v>80.0</v>
      </c>
      <c r="I424" s="40">
        <v>0.25</v>
      </c>
      <c r="J424" s="37">
        <f t="shared" si="1"/>
        <v>800</v>
      </c>
      <c r="K424" s="47">
        <f t="shared" si="2"/>
        <v>2400</v>
      </c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30.0" customHeight="1">
      <c r="A425" s="50">
        <v>422.0</v>
      </c>
      <c r="B425" s="96" t="s">
        <v>615</v>
      </c>
      <c r="C425" s="34" t="s">
        <v>575</v>
      </c>
      <c r="D425" s="92" t="s">
        <v>119</v>
      </c>
      <c r="E425" s="37">
        <v>6.0</v>
      </c>
      <c r="F425" s="209">
        <v>40.0</v>
      </c>
      <c r="G425" s="37" t="s">
        <v>22</v>
      </c>
      <c r="H425" s="37">
        <v>80.0</v>
      </c>
      <c r="I425" s="40">
        <v>0.25</v>
      </c>
      <c r="J425" s="37">
        <f t="shared" si="1"/>
        <v>800</v>
      </c>
      <c r="K425" s="47">
        <f t="shared" si="2"/>
        <v>2400</v>
      </c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30.0" customHeight="1">
      <c r="A426" s="50">
        <v>423.0</v>
      </c>
      <c r="B426" s="96" t="s">
        <v>617</v>
      </c>
      <c r="C426" s="34" t="s">
        <v>575</v>
      </c>
      <c r="D426" s="92" t="s">
        <v>119</v>
      </c>
      <c r="E426" s="37">
        <v>6.0</v>
      </c>
      <c r="F426" s="209">
        <v>40.0</v>
      </c>
      <c r="G426" s="37" t="s">
        <v>22</v>
      </c>
      <c r="H426" s="37">
        <v>80.0</v>
      </c>
      <c r="I426" s="40">
        <v>0.25</v>
      </c>
      <c r="J426" s="37">
        <f t="shared" si="1"/>
        <v>800</v>
      </c>
      <c r="K426" s="47">
        <f t="shared" si="2"/>
        <v>2400</v>
      </c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30.0" customHeight="1">
      <c r="A427" s="50">
        <v>424.0</v>
      </c>
      <c r="B427" s="96" t="s">
        <v>619</v>
      </c>
      <c r="C427" s="34" t="s">
        <v>575</v>
      </c>
      <c r="D427" s="92" t="s">
        <v>119</v>
      </c>
      <c r="E427" s="37">
        <v>6.0</v>
      </c>
      <c r="F427" s="209">
        <v>40.0</v>
      </c>
      <c r="G427" s="37" t="s">
        <v>22</v>
      </c>
      <c r="H427" s="37">
        <v>80.0</v>
      </c>
      <c r="I427" s="40">
        <v>0.25</v>
      </c>
      <c r="J427" s="37">
        <f t="shared" si="1"/>
        <v>800</v>
      </c>
      <c r="K427" s="47">
        <f t="shared" si="2"/>
        <v>2400</v>
      </c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30.0" customHeight="1">
      <c r="A428" s="50">
        <v>425.0</v>
      </c>
      <c r="B428" s="34" t="s">
        <v>620</v>
      </c>
      <c r="C428" s="34" t="s">
        <v>575</v>
      </c>
      <c r="D428" s="92" t="s">
        <v>119</v>
      </c>
      <c r="E428" s="37">
        <v>6.0</v>
      </c>
      <c r="F428" s="209">
        <v>40.0</v>
      </c>
      <c r="G428" s="37" t="s">
        <v>22</v>
      </c>
      <c r="H428" s="37">
        <v>80.0</v>
      </c>
      <c r="I428" s="40">
        <v>0.25</v>
      </c>
      <c r="J428" s="37">
        <f t="shared" si="1"/>
        <v>800</v>
      </c>
      <c r="K428" s="47">
        <f t="shared" si="2"/>
        <v>2400</v>
      </c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30.0" customHeight="1">
      <c r="A429" s="50">
        <v>426.0</v>
      </c>
      <c r="B429" s="34" t="s">
        <v>622</v>
      </c>
      <c r="C429" s="34" t="s">
        <v>575</v>
      </c>
      <c r="D429" s="92" t="s">
        <v>119</v>
      </c>
      <c r="E429" s="37">
        <v>6.0</v>
      </c>
      <c r="F429" s="209">
        <v>40.0</v>
      </c>
      <c r="G429" s="37" t="s">
        <v>22</v>
      </c>
      <c r="H429" s="37">
        <v>80.0</v>
      </c>
      <c r="I429" s="40">
        <v>0.25</v>
      </c>
      <c r="J429" s="37">
        <f t="shared" si="1"/>
        <v>800</v>
      </c>
      <c r="K429" s="47">
        <f t="shared" si="2"/>
        <v>2400</v>
      </c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30.0" customHeight="1">
      <c r="A430" s="50">
        <v>427.0</v>
      </c>
      <c r="B430" s="34" t="s">
        <v>623</v>
      </c>
      <c r="C430" s="34" t="s">
        <v>575</v>
      </c>
      <c r="D430" s="92" t="s">
        <v>119</v>
      </c>
      <c r="E430" s="37">
        <v>6.0</v>
      </c>
      <c r="F430" s="209">
        <v>40.0</v>
      </c>
      <c r="G430" s="37" t="s">
        <v>22</v>
      </c>
      <c r="H430" s="37">
        <v>80.0</v>
      </c>
      <c r="I430" s="40">
        <v>0.25</v>
      </c>
      <c r="J430" s="37">
        <f t="shared" si="1"/>
        <v>800</v>
      </c>
      <c r="K430" s="47">
        <f t="shared" si="2"/>
        <v>2400</v>
      </c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30.0" customHeight="1">
      <c r="A431" s="50">
        <v>428.0</v>
      </c>
      <c r="B431" s="34" t="s">
        <v>624</v>
      </c>
      <c r="C431" s="34" t="s">
        <v>575</v>
      </c>
      <c r="D431" s="92" t="s">
        <v>119</v>
      </c>
      <c r="E431" s="37">
        <v>6.0</v>
      </c>
      <c r="F431" s="209">
        <v>40.0</v>
      </c>
      <c r="G431" s="37" t="s">
        <v>22</v>
      </c>
      <c r="H431" s="37">
        <v>80.0</v>
      </c>
      <c r="I431" s="40">
        <v>0.25</v>
      </c>
      <c r="J431" s="37">
        <f t="shared" si="1"/>
        <v>800</v>
      </c>
      <c r="K431" s="47">
        <f t="shared" si="2"/>
        <v>2400</v>
      </c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30.0" customHeight="1">
      <c r="A432" s="50">
        <v>429.0</v>
      </c>
      <c r="B432" s="34" t="s">
        <v>625</v>
      </c>
      <c r="C432" s="34" t="s">
        <v>575</v>
      </c>
      <c r="D432" s="92" t="s">
        <v>119</v>
      </c>
      <c r="E432" s="37">
        <v>6.0</v>
      </c>
      <c r="F432" s="209">
        <v>40.0</v>
      </c>
      <c r="G432" s="37" t="s">
        <v>22</v>
      </c>
      <c r="H432" s="37">
        <v>80.0</v>
      </c>
      <c r="I432" s="40">
        <v>0.25</v>
      </c>
      <c r="J432" s="37">
        <f t="shared" si="1"/>
        <v>800</v>
      </c>
      <c r="K432" s="47">
        <f t="shared" si="2"/>
        <v>2400</v>
      </c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30.0" customHeight="1">
      <c r="A433" s="50">
        <v>430.0</v>
      </c>
      <c r="B433" s="34" t="s">
        <v>626</v>
      </c>
      <c r="C433" s="34" t="s">
        <v>575</v>
      </c>
      <c r="D433" s="92" t="s">
        <v>119</v>
      </c>
      <c r="E433" s="37">
        <v>6.0</v>
      </c>
      <c r="F433" s="209">
        <v>40.0</v>
      </c>
      <c r="G433" s="37" t="s">
        <v>22</v>
      </c>
      <c r="H433" s="37">
        <v>80.0</v>
      </c>
      <c r="I433" s="40">
        <v>0.25</v>
      </c>
      <c r="J433" s="37">
        <f t="shared" si="1"/>
        <v>800</v>
      </c>
      <c r="K433" s="47">
        <f t="shared" si="2"/>
        <v>2400</v>
      </c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30.0" customHeight="1">
      <c r="A434" s="50">
        <v>431.0</v>
      </c>
      <c r="B434" s="34" t="s">
        <v>628</v>
      </c>
      <c r="C434" s="34" t="s">
        <v>575</v>
      </c>
      <c r="D434" s="92" t="s">
        <v>119</v>
      </c>
      <c r="E434" s="37">
        <v>6.0</v>
      </c>
      <c r="F434" s="209">
        <v>40.0</v>
      </c>
      <c r="G434" s="37" t="s">
        <v>22</v>
      </c>
      <c r="H434" s="37">
        <v>130.0</v>
      </c>
      <c r="I434" s="40">
        <v>0.25</v>
      </c>
      <c r="J434" s="37">
        <f t="shared" si="1"/>
        <v>1300</v>
      </c>
      <c r="K434" s="47">
        <f t="shared" si="2"/>
        <v>3900</v>
      </c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30.0" customHeight="1">
      <c r="A435" s="50">
        <v>432.0</v>
      </c>
      <c r="B435" s="34" t="s">
        <v>629</v>
      </c>
      <c r="C435" s="34" t="s">
        <v>575</v>
      </c>
      <c r="D435" s="92" t="s">
        <v>119</v>
      </c>
      <c r="E435" s="37">
        <v>6.0</v>
      </c>
      <c r="F435" s="209">
        <v>40.0</v>
      </c>
      <c r="G435" s="37" t="s">
        <v>22</v>
      </c>
      <c r="H435" s="37">
        <v>80.0</v>
      </c>
      <c r="I435" s="40">
        <v>0.25</v>
      </c>
      <c r="J435" s="37">
        <f t="shared" si="1"/>
        <v>800</v>
      </c>
      <c r="K435" s="47">
        <f t="shared" si="2"/>
        <v>2400</v>
      </c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30.0" customHeight="1">
      <c r="A436" s="50">
        <v>433.0</v>
      </c>
      <c r="B436" s="34" t="s">
        <v>630</v>
      </c>
      <c r="C436" s="34" t="s">
        <v>575</v>
      </c>
      <c r="D436" s="92" t="s">
        <v>119</v>
      </c>
      <c r="E436" s="37">
        <v>6.0</v>
      </c>
      <c r="F436" s="209">
        <v>40.0</v>
      </c>
      <c r="G436" s="37" t="s">
        <v>22</v>
      </c>
      <c r="H436" s="37">
        <v>120.0</v>
      </c>
      <c r="I436" s="40">
        <v>0.25</v>
      </c>
      <c r="J436" s="37">
        <f t="shared" si="1"/>
        <v>1200</v>
      </c>
      <c r="K436" s="47">
        <f t="shared" si="2"/>
        <v>3600</v>
      </c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30.0" customHeight="1">
      <c r="A437" s="50">
        <v>434.0</v>
      </c>
      <c r="B437" s="34" t="s">
        <v>632</v>
      </c>
      <c r="C437" s="34" t="s">
        <v>575</v>
      </c>
      <c r="D437" s="92" t="s">
        <v>119</v>
      </c>
      <c r="E437" s="37">
        <v>6.0</v>
      </c>
      <c r="F437" s="209">
        <v>40.0</v>
      </c>
      <c r="G437" s="37" t="s">
        <v>22</v>
      </c>
      <c r="H437" s="37">
        <v>150.0</v>
      </c>
      <c r="I437" s="40">
        <v>0.25</v>
      </c>
      <c r="J437" s="37">
        <f t="shared" si="1"/>
        <v>1500</v>
      </c>
      <c r="K437" s="47">
        <f t="shared" si="2"/>
        <v>4500</v>
      </c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30.0" customHeight="1">
      <c r="A438" s="50">
        <v>435.0</v>
      </c>
      <c r="B438" s="34" t="s">
        <v>634</v>
      </c>
      <c r="C438" s="34" t="s">
        <v>575</v>
      </c>
      <c r="D438" s="92" t="s">
        <v>119</v>
      </c>
      <c r="E438" s="37">
        <v>6.0</v>
      </c>
      <c r="F438" s="209">
        <v>40.0</v>
      </c>
      <c r="G438" s="37" t="s">
        <v>22</v>
      </c>
      <c r="H438" s="37">
        <v>150.0</v>
      </c>
      <c r="I438" s="40">
        <v>0.25</v>
      </c>
      <c r="J438" s="37">
        <f t="shared" si="1"/>
        <v>1500</v>
      </c>
      <c r="K438" s="47">
        <f t="shared" si="2"/>
        <v>4500</v>
      </c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30.0" customHeight="1">
      <c r="A439" s="50">
        <v>436.0</v>
      </c>
      <c r="B439" s="34" t="s">
        <v>636</v>
      </c>
      <c r="C439" s="34" t="s">
        <v>575</v>
      </c>
      <c r="D439" s="92" t="s">
        <v>119</v>
      </c>
      <c r="E439" s="37">
        <v>6.0</v>
      </c>
      <c r="F439" s="209">
        <v>40.0</v>
      </c>
      <c r="G439" s="37" t="s">
        <v>22</v>
      </c>
      <c r="H439" s="37">
        <v>150.0</v>
      </c>
      <c r="I439" s="40">
        <v>0.25</v>
      </c>
      <c r="J439" s="37">
        <f t="shared" si="1"/>
        <v>1500</v>
      </c>
      <c r="K439" s="47">
        <f t="shared" si="2"/>
        <v>4500</v>
      </c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30.0" customHeight="1">
      <c r="A440" s="50">
        <v>437.0</v>
      </c>
      <c r="B440" s="34" t="s">
        <v>638</v>
      </c>
      <c r="C440" s="34" t="s">
        <v>575</v>
      </c>
      <c r="D440" s="92" t="s">
        <v>119</v>
      </c>
      <c r="E440" s="37">
        <v>6.0</v>
      </c>
      <c r="F440" s="209">
        <v>40.0</v>
      </c>
      <c r="G440" s="37" t="s">
        <v>22</v>
      </c>
      <c r="H440" s="37">
        <v>120.0</v>
      </c>
      <c r="I440" s="40">
        <v>0.25</v>
      </c>
      <c r="J440" s="37">
        <f t="shared" si="1"/>
        <v>1200</v>
      </c>
      <c r="K440" s="47">
        <f t="shared" si="2"/>
        <v>3600</v>
      </c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30.0" customHeight="1">
      <c r="A441" s="50">
        <v>438.0</v>
      </c>
      <c r="B441" s="34" t="s">
        <v>640</v>
      </c>
      <c r="C441" s="34" t="s">
        <v>575</v>
      </c>
      <c r="D441" s="92" t="s">
        <v>119</v>
      </c>
      <c r="E441" s="37">
        <v>6.0</v>
      </c>
      <c r="F441" s="209">
        <v>40.0</v>
      </c>
      <c r="G441" s="37" t="s">
        <v>22</v>
      </c>
      <c r="H441" s="37">
        <v>450.0</v>
      </c>
      <c r="I441" s="40">
        <v>0.25</v>
      </c>
      <c r="J441" s="37">
        <f t="shared" si="1"/>
        <v>4500</v>
      </c>
      <c r="K441" s="47">
        <f t="shared" si="2"/>
        <v>13500</v>
      </c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30.0" customHeight="1">
      <c r="A442" s="50">
        <v>439.0</v>
      </c>
      <c r="B442" s="34" t="s">
        <v>641</v>
      </c>
      <c r="C442" s="34" t="s">
        <v>575</v>
      </c>
      <c r="D442" s="92" t="s">
        <v>119</v>
      </c>
      <c r="E442" s="37">
        <v>6.0</v>
      </c>
      <c r="F442" s="209">
        <v>40.0</v>
      </c>
      <c r="G442" s="37" t="s">
        <v>22</v>
      </c>
      <c r="H442" s="37">
        <v>350.0</v>
      </c>
      <c r="I442" s="40">
        <v>0.25</v>
      </c>
      <c r="J442" s="37">
        <f t="shared" si="1"/>
        <v>3500</v>
      </c>
      <c r="K442" s="47">
        <f t="shared" si="2"/>
        <v>10500</v>
      </c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30.0" customHeight="1">
      <c r="A443" s="50">
        <v>440.0</v>
      </c>
      <c r="B443" s="34" t="s">
        <v>642</v>
      </c>
      <c r="C443" s="34" t="s">
        <v>575</v>
      </c>
      <c r="D443" s="92" t="s">
        <v>119</v>
      </c>
      <c r="E443" s="37">
        <v>6.0</v>
      </c>
      <c r="F443" s="209">
        <v>40.0</v>
      </c>
      <c r="G443" s="37" t="s">
        <v>22</v>
      </c>
      <c r="H443" s="37">
        <v>350.0</v>
      </c>
      <c r="I443" s="40">
        <v>0.25</v>
      </c>
      <c r="J443" s="37">
        <f t="shared" si="1"/>
        <v>3500</v>
      </c>
      <c r="K443" s="47">
        <f t="shared" si="2"/>
        <v>10500</v>
      </c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30.0" customHeight="1">
      <c r="A444" s="50">
        <v>441.0</v>
      </c>
      <c r="B444" s="34" t="s">
        <v>643</v>
      </c>
      <c r="C444" s="34" t="s">
        <v>575</v>
      </c>
      <c r="D444" s="92" t="s">
        <v>119</v>
      </c>
      <c r="E444" s="37">
        <v>6.0</v>
      </c>
      <c r="F444" s="209">
        <v>40.0</v>
      </c>
      <c r="G444" s="37" t="s">
        <v>22</v>
      </c>
      <c r="H444" s="37">
        <v>350.0</v>
      </c>
      <c r="I444" s="40">
        <v>0.25</v>
      </c>
      <c r="J444" s="37">
        <f t="shared" si="1"/>
        <v>3500</v>
      </c>
      <c r="K444" s="47">
        <f t="shared" si="2"/>
        <v>10500</v>
      </c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30.0" customHeight="1">
      <c r="A445" s="50">
        <v>442.0</v>
      </c>
      <c r="B445" s="34" t="s">
        <v>644</v>
      </c>
      <c r="C445" s="34" t="s">
        <v>575</v>
      </c>
      <c r="D445" s="92" t="s">
        <v>119</v>
      </c>
      <c r="E445" s="37">
        <v>6.0</v>
      </c>
      <c r="F445" s="209">
        <v>40.0</v>
      </c>
      <c r="G445" s="37" t="s">
        <v>22</v>
      </c>
      <c r="H445" s="37">
        <v>350.0</v>
      </c>
      <c r="I445" s="40">
        <v>0.25</v>
      </c>
      <c r="J445" s="37">
        <f t="shared" si="1"/>
        <v>3500</v>
      </c>
      <c r="K445" s="47">
        <f t="shared" si="2"/>
        <v>10500</v>
      </c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30.0" customHeight="1">
      <c r="A446" s="50">
        <v>443.0</v>
      </c>
      <c r="B446" s="34" t="s">
        <v>645</v>
      </c>
      <c r="C446" s="34" t="s">
        <v>575</v>
      </c>
      <c r="D446" s="92" t="s">
        <v>21</v>
      </c>
      <c r="E446" s="37">
        <v>6.0</v>
      </c>
      <c r="F446" s="209">
        <v>40.0</v>
      </c>
      <c r="G446" s="37" t="s">
        <v>22</v>
      </c>
      <c r="H446" s="37">
        <v>130.0</v>
      </c>
      <c r="I446" s="40">
        <v>0.25</v>
      </c>
      <c r="J446" s="37">
        <f t="shared" si="1"/>
        <v>1300</v>
      </c>
      <c r="K446" s="47">
        <f t="shared" si="2"/>
        <v>3900</v>
      </c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30.0" customHeight="1">
      <c r="A447" s="50">
        <v>444.0</v>
      </c>
      <c r="B447" s="34" t="s">
        <v>646</v>
      </c>
      <c r="C447" s="34" t="s">
        <v>575</v>
      </c>
      <c r="D447" s="34" t="s">
        <v>119</v>
      </c>
      <c r="E447" s="37">
        <v>6.0</v>
      </c>
      <c r="F447" s="209">
        <v>40.0</v>
      </c>
      <c r="G447" s="37" t="s">
        <v>22</v>
      </c>
      <c r="H447" s="37">
        <v>450.0</v>
      </c>
      <c r="I447" s="40">
        <v>0.25</v>
      </c>
      <c r="J447" s="37">
        <f t="shared" si="1"/>
        <v>4500</v>
      </c>
      <c r="K447" s="47">
        <f t="shared" si="2"/>
        <v>13500</v>
      </c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30.0" customHeight="1">
      <c r="A448" s="50">
        <v>445.0</v>
      </c>
      <c r="B448" s="34" t="s">
        <v>647</v>
      </c>
      <c r="C448" s="34" t="s">
        <v>575</v>
      </c>
      <c r="D448" s="34" t="s">
        <v>21</v>
      </c>
      <c r="E448" s="37">
        <v>6.0</v>
      </c>
      <c r="F448" s="209">
        <v>40.0</v>
      </c>
      <c r="G448" s="37" t="s">
        <v>22</v>
      </c>
      <c r="H448" s="37">
        <v>150.0</v>
      </c>
      <c r="I448" s="40">
        <v>0.25</v>
      </c>
      <c r="J448" s="37">
        <f t="shared" si="1"/>
        <v>1500</v>
      </c>
      <c r="K448" s="47">
        <f t="shared" si="2"/>
        <v>4500</v>
      </c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30.0" customHeight="1">
      <c r="A449" s="50">
        <v>446.0</v>
      </c>
      <c r="B449" s="34" t="s">
        <v>648</v>
      </c>
      <c r="C449" s="34" t="s">
        <v>575</v>
      </c>
      <c r="D449" s="34" t="s">
        <v>21</v>
      </c>
      <c r="E449" s="37">
        <v>6.0</v>
      </c>
      <c r="F449" s="209">
        <v>40.0</v>
      </c>
      <c r="G449" s="37" t="s">
        <v>22</v>
      </c>
      <c r="H449" s="37">
        <v>150.0</v>
      </c>
      <c r="I449" s="40">
        <v>0.25</v>
      </c>
      <c r="J449" s="37">
        <f t="shared" si="1"/>
        <v>1500</v>
      </c>
      <c r="K449" s="47">
        <f t="shared" si="2"/>
        <v>4500</v>
      </c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30.0" customHeight="1">
      <c r="A450" s="50">
        <v>447.0</v>
      </c>
      <c r="B450" s="34" t="s">
        <v>649</v>
      </c>
      <c r="C450" s="34" t="s">
        <v>575</v>
      </c>
      <c r="D450" s="34" t="s">
        <v>21</v>
      </c>
      <c r="E450" s="37">
        <v>6.0</v>
      </c>
      <c r="F450" s="209">
        <v>40.0</v>
      </c>
      <c r="G450" s="37" t="s">
        <v>22</v>
      </c>
      <c r="H450" s="37">
        <v>150.0</v>
      </c>
      <c r="I450" s="40">
        <v>0.25</v>
      </c>
      <c r="J450" s="37">
        <f t="shared" si="1"/>
        <v>1500</v>
      </c>
      <c r="K450" s="47">
        <f t="shared" si="2"/>
        <v>4500</v>
      </c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30.0" customHeight="1">
      <c r="A451" s="50">
        <v>448.0</v>
      </c>
      <c r="B451" s="34" t="s">
        <v>206</v>
      </c>
      <c r="C451" s="34" t="s">
        <v>575</v>
      </c>
      <c r="D451" s="34" t="s">
        <v>21</v>
      </c>
      <c r="E451" s="37">
        <v>6.0</v>
      </c>
      <c r="F451" s="209">
        <v>40.0</v>
      </c>
      <c r="G451" s="37" t="s">
        <v>22</v>
      </c>
      <c r="H451" s="37">
        <v>150.0</v>
      </c>
      <c r="I451" s="40">
        <v>0.25</v>
      </c>
      <c r="J451" s="37">
        <f t="shared" si="1"/>
        <v>1500</v>
      </c>
      <c r="K451" s="47">
        <f t="shared" si="2"/>
        <v>4500</v>
      </c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30.0" customHeight="1">
      <c r="A452" s="50">
        <v>449.0</v>
      </c>
      <c r="B452" s="34" t="s">
        <v>650</v>
      </c>
      <c r="C452" s="34" t="s">
        <v>575</v>
      </c>
      <c r="D452" s="34" t="s">
        <v>21</v>
      </c>
      <c r="E452" s="37">
        <v>6.0</v>
      </c>
      <c r="F452" s="209">
        <v>40.0</v>
      </c>
      <c r="G452" s="37" t="s">
        <v>22</v>
      </c>
      <c r="H452" s="37">
        <v>150.0</v>
      </c>
      <c r="I452" s="40">
        <v>0.25</v>
      </c>
      <c r="J452" s="37">
        <f t="shared" si="1"/>
        <v>1500</v>
      </c>
      <c r="K452" s="47">
        <f t="shared" si="2"/>
        <v>4500</v>
      </c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30.0" customHeight="1">
      <c r="A453" s="50">
        <v>450.0</v>
      </c>
      <c r="B453" s="34" t="s">
        <v>651</v>
      </c>
      <c r="C453" s="34" t="s">
        <v>575</v>
      </c>
      <c r="D453" s="34" t="s">
        <v>21</v>
      </c>
      <c r="E453" s="37">
        <v>6.0</v>
      </c>
      <c r="F453" s="209">
        <v>40.0</v>
      </c>
      <c r="G453" s="37" t="s">
        <v>22</v>
      </c>
      <c r="H453" s="37">
        <v>150.0</v>
      </c>
      <c r="I453" s="40">
        <v>0.25</v>
      </c>
      <c r="J453" s="37">
        <f t="shared" si="1"/>
        <v>1500</v>
      </c>
      <c r="K453" s="47">
        <f t="shared" si="2"/>
        <v>4500</v>
      </c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30.0" customHeight="1">
      <c r="A454" s="50">
        <v>451.0</v>
      </c>
      <c r="B454" s="34" t="s">
        <v>225</v>
      </c>
      <c r="C454" s="34" t="s">
        <v>575</v>
      </c>
      <c r="D454" s="34" t="s">
        <v>21</v>
      </c>
      <c r="E454" s="37">
        <v>6.0</v>
      </c>
      <c r="F454" s="209">
        <v>40.0</v>
      </c>
      <c r="G454" s="37" t="s">
        <v>22</v>
      </c>
      <c r="H454" s="37">
        <v>150.0</v>
      </c>
      <c r="I454" s="40">
        <v>0.25</v>
      </c>
      <c r="J454" s="37">
        <f t="shared" si="1"/>
        <v>1500</v>
      </c>
      <c r="K454" s="47">
        <f t="shared" si="2"/>
        <v>4500</v>
      </c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4.25" customHeight="1">
      <c r="A455" s="50">
        <v>452.0</v>
      </c>
      <c r="B455" s="37" t="s">
        <v>652</v>
      </c>
      <c r="C455" s="37" t="s">
        <v>522</v>
      </c>
      <c r="D455" s="37" t="s">
        <v>21</v>
      </c>
      <c r="E455" s="37">
        <v>1.0</v>
      </c>
      <c r="F455" s="37">
        <v>60.0</v>
      </c>
      <c r="G455" s="37" t="s">
        <v>22</v>
      </c>
      <c r="H455" s="37">
        <v>1087.0</v>
      </c>
      <c r="I455" s="40">
        <v>0.2</v>
      </c>
      <c r="J455" s="37">
        <f t="shared" si="1"/>
        <v>13044</v>
      </c>
      <c r="K455" s="47">
        <f t="shared" si="2"/>
        <v>52176</v>
      </c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4.25" customHeight="1">
      <c r="A456" s="50">
        <v>453.0</v>
      </c>
      <c r="B456" s="37" t="s">
        <v>653</v>
      </c>
      <c r="C456" s="37" t="s">
        <v>522</v>
      </c>
      <c r="D456" s="37" t="s">
        <v>21</v>
      </c>
      <c r="E456" s="37">
        <v>1.0</v>
      </c>
      <c r="F456" s="37">
        <v>60.0</v>
      </c>
      <c r="G456" s="37" t="s">
        <v>22</v>
      </c>
      <c r="H456" s="37">
        <v>1087.0</v>
      </c>
      <c r="I456" s="40">
        <v>0.2</v>
      </c>
      <c r="J456" s="37">
        <f t="shared" si="1"/>
        <v>13044</v>
      </c>
      <c r="K456" s="47">
        <f t="shared" si="2"/>
        <v>52176</v>
      </c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4.25" customHeight="1">
      <c r="A457" s="50">
        <v>454.0</v>
      </c>
      <c r="B457" s="37" t="s">
        <v>654</v>
      </c>
      <c r="C457" s="37" t="s">
        <v>522</v>
      </c>
      <c r="D457" s="37" t="s">
        <v>21</v>
      </c>
      <c r="E457" s="37">
        <v>2.0</v>
      </c>
      <c r="F457" s="37">
        <v>60.0</v>
      </c>
      <c r="G457" s="37" t="s">
        <v>22</v>
      </c>
      <c r="H457" s="37">
        <v>1087.0</v>
      </c>
      <c r="I457" s="40">
        <v>0.2</v>
      </c>
      <c r="J457" s="37">
        <f t="shared" si="1"/>
        <v>13044</v>
      </c>
      <c r="K457" s="47">
        <f t="shared" si="2"/>
        <v>52176</v>
      </c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4.25" customHeight="1">
      <c r="A458" s="50">
        <v>455.0</v>
      </c>
      <c r="B458" s="37" t="s">
        <v>655</v>
      </c>
      <c r="C458" s="37" t="s">
        <v>522</v>
      </c>
      <c r="D458" s="37" t="s">
        <v>21</v>
      </c>
      <c r="E458" s="37">
        <v>3.0</v>
      </c>
      <c r="F458" s="37">
        <v>60.0</v>
      </c>
      <c r="G458" s="37" t="s">
        <v>22</v>
      </c>
      <c r="H458" s="37">
        <v>1087.0</v>
      </c>
      <c r="I458" s="40">
        <v>0.2</v>
      </c>
      <c r="J458" s="37">
        <f t="shared" si="1"/>
        <v>13044</v>
      </c>
      <c r="K458" s="47">
        <f t="shared" si="2"/>
        <v>52176</v>
      </c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4.25" customHeight="1">
      <c r="A459" s="50">
        <v>456.0</v>
      </c>
      <c r="B459" s="37" t="s">
        <v>656</v>
      </c>
      <c r="C459" s="37" t="s">
        <v>522</v>
      </c>
      <c r="D459" s="37" t="s">
        <v>21</v>
      </c>
      <c r="E459" s="37">
        <v>3.0</v>
      </c>
      <c r="F459" s="37">
        <v>60.0</v>
      </c>
      <c r="G459" s="37" t="s">
        <v>22</v>
      </c>
      <c r="H459" s="37">
        <v>1087.0</v>
      </c>
      <c r="I459" s="40">
        <v>0.2</v>
      </c>
      <c r="J459" s="37">
        <f t="shared" si="1"/>
        <v>13044</v>
      </c>
      <c r="K459" s="47">
        <f t="shared" si="2"/>
        <v>52176</v>
      </c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4.25" customHeight="1">
      <c r="A460" s="50">
        <v>457.0</v>
      </c>
      <c r="B460" s="37" t="s">
        <v>657</v>
      </c>
      <c r="C460" s="37" t="s">
        <v>522</v>
      </c>
      <c r="D460" s="37" t="s">
        <v>21</v>
      </c>
      <c r="E460" s="37">
        <v>3.0</v>
      </c>
      <c r="F460" s="37">
        <v>60.0</v>
      </c>
      <c r="G460" s="37" t="s">
        <v>22</v>
      </c>
      <c r="H460" s="37">
        <v>1087.0</v>
      </c>
      <c r="I460" s="40">
        <v>0.2</v>
      </c>
      <c r="J460" s="37">
        <f t="shared" si="1"/>
        <v>13044</v>
      </c>
      <c r="K460" s="47">
        <f t="shared" si="2"/>
        <v>52176</v>
      </c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0" customHeight="1">
      <c r="A461" s="50">
        <v>458.0</v>
      </c>
      <c r="B461" s="37" t="s">
        <v>521</v>
      </c>
      <c r="C461" s="37" t="s">
        <v>522</v>
      </c>
      <c r="D461" s="37" t="s">
        <v>21</v>
      </c>
      <c r="E461" s="37">
        <v>4.0</v>
      </c>
      <c r="F461" s="37">
        <v>40.0</v>
      </c>
      <c r="G461" s="37" t="s">
        <v>22</v>
      </c>
      <c r="H461" s="37">
        <v>1087.0</v>
      </c>
      <c r="I461" s="40">
        <v>0.2</v>
      </c>
      <c r="J461" s="37">
        <f t="shared" si="1"/>
        <v>8696</v>
      </c>
      <c r="K461" s="47">
        <f t="shared" si="2"/>
        <v>34784</v>
      </c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0" customHeight="1">
      <c r="A462" s="50">
        <v>459.0</v>
      </c>
      <c r="B462" s="37" t="s">
        <v>523</v>
      </c>
      <c r="C462" s="37" t="s">
        <v>522</v>
      </c>
      <c r="D462" s="37" t="s">
        <v>21</v>
      </c>
      <c r="E462" s="37">
        <v>4.0</v>
      </c>
      <c r="F462" s="37">
        <v>40.0</v>
      </c>
      <c r="G462" s="37" t="s">
        <v>22</v>
      </c>
      <c r="H462" s="37">
        <v>1087.0</v>
      </c>
      <c r="I462" s="40">
        <v>0.2</v>
      </c>
      <c r="J462" s="37">
        <f t="shared" si="1"/>
        <v>8696</v>
      </c>
      <c r="K462" s="47">
        <f t="shared" si="2"/>
        <v>34784</v>
      </c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0" customHeight="1">
      <c r="A463" s="50">
        <v>460.0</v>
      </c>
      <c r="B463" s="37" t="s">
        <v>525</v>
      </c>
      <c r="C463" s="37" t="s">
        <v>522</v>
      </c>
      <c r="D463" s="37" t="s">
        <v>21</v>
      </c>
      <c r="E463" s="37">
        <v>4.0</v>
      </c>
      <c r="F463" s="37">
        <v>40.0</v>
      </c>
      <c r="G463" s="37" t="s">
        <v>22</v>
      </c>
      <c r="H463" s="37">
        <v>1087.0</v>
      </c>
      <c r="I463" s="40">
        <v>0.2</v>
      </c>
      <c r="J463" s="37">
        <f t="shared" si="1"/>
        <v>8696</v>
      </c>
      <c r="K463" s="47">
        <f t="shared" si="2"/>
        <v>34784</v>
      </c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0" customHeight="1">
      <c r="A464" s="50">
        <v>461.0</v>
      </c>
      <c r="B464" s="37" t="s">
        <v>526</v>
      </c>
      <c r="C464" s="37" t="s">
        <v>522</v>
      </c>
      <c r="D464" s="37" t="s">
        <v>21</v>
      </c>
      <c r="E464" s="37">
        <v>4.0</v>
      </c>
      <c r="F464" s="37">
        <v>40.0</v>
      </c>
      <c r="G464" s="37" t="s">
        <v>22</v>
      </c>
      <c r="H464" s="37">
        <v>1087.0</v>
      </c>
      <c r="I464" s="40">
        <v>0.2</v>
      </c>
      <c r="J464" s="37">
        <f t="shared" si="1"/>
        <v>8696</v>
      </c>
      <c r="K464" s="47">
        <f t="shared" si="2"/>
        <v>34784</v>
      </c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0" customHeight="1">
      <c r="A465" s="50">
        <v>462.0</v>
      </c>
      <c r="B465" s="37" t="s">
        <v>528</v>
      </c>
      <c r="C465" s="37" t="s">
        <v>522</v>
      </c>
      <c r="D465" s="37" t="s">
        <v>21</v>
      </c>
      <c r="E465" s="37">
        <v>4.0</v>
      </c>
      <c r="F465" s="37">
        <v>40.0</v>
      </c>
      <c r="G465" s="37" t="s">
        <v>22</v>
      </c>
      <c r="H465" s="37">
        <v>1087.0</v>
      </c>
      <c r="I465" s="40">
        <v>0.2</v>
      </c>
      <c r="J465" s="37">
        <f t="shared" si="1"/>
        <v>8696</v>
      </c>
      <c r="K465" s="47">
        <f t="shared" si="2"/>
        <v>34784</v>
      </c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0" customHeight="1">
      <c r="A466" s="50">
        <v>463.0</v>
      </c>
      <c r="B466" s="37" t="s">
        <v>530</v>
      </c>
      <c r="C466" s="37" t="s">
        <v>522</v>
      </c>
      <c r="D466" s="37" t="s">
        <v>21</v>
      </c>
      <c r="E466" s="37">
        <v>4.0</v>
      </c>
      <c r="F466" s="37">
        <v>40.0</v>
      </c>
      <c r="G466" s="37" t="s">
        <v>22</v>
      </c>
      <c r="H466" s="37">
        <v>1087.0</v>
      </c>
      <c r="I466" s="40">
        <v>0.2</v>
      </c>
      <c r="J466" s="37">
        <f t="shared" si="1"/>
        <v>8696</v>
      </c>
      <c r="K466" s="47">
        <f t="shared" si="2"/>
        <v>34784</v>
      </c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0" customHeight="1">
      <c r="A467" s="50">
        <v>464.0</v>
      </c>
      <c r="B467" s="37" t="s">
        <v>531</v>
      </c>
      <c r="C467" s="37" t="s">
        <v>522</v>
      </c>
      <c r="D467" s="37" t="s">
        <v>21</v>
      </c>
      <c r="E467" s="37">
        <v>4.0</v>
      </c>
      <c r="F467" s="37">
        <v>40.0</v>
      </c>
      <c r="G467" s="37" t="s">
        <v>22</v>
      </c>
      <c r="H467" s="37">
        <v>1087.0</v>
      </c>
      <c r="I467" s="40">
        <v>0.2</v>
      </c>
      <c r="J467" s="37">
        <f t="shared" si="1"/>
        <v>8696</v>
      </c>
      <c r="K467" s="47">
        <f t="shared" si="2"/>
        <v>34784</v>
      </c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0" customHeight="1">
      <c r="A468" s="50">
        <v>465.0</v>
      </c>
      <c r="B468" s="37" t="s">
        <v>532</v>
      </c>
      <c r="C468" s="37" t="s">
        <v>522</v>
      </c>
      <c r="D468" s="37" t="s">
        <v>21</v>
      </c>
      <c r="E468" s="37">
        <v>4.0</v>
      </c>
      <c r="F468" s="37">
        <v>40.0</v>
      </c>
      <c r="G468" s="37" t="s">
        <v>22</v>
      </c>
      <c r="H468" s="37">
        <v>1087.0</v>
      </c>
      <c r="I468" s="40">
        <v>0.2</v>
      </c>
      <c r="J468" s="37">
        <f t="shared" si="1"/>
        <v>8696</v>
      </c>
      <c r="K468" s="47">
        <f t="shared" si="2"/>
        <v>34784</v>
      </c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0" customHeight="1">
      <c r="A469" s="50">
        <v>466.0</v>
      </c>
      <c r="B469" s="37" t="s">
        <v>661</v>
      </c>
      <c r="C469" s="37" t="s">
        <v>522</v>
      </c>
      <c r="D469" s="37" t="s">
        <v>21</v>
      </c>
      <c r="E469" s="37">
        <v>6.0</v>
      </c>
      <c r="F469" s="37">
        <v>40.0</v>
      </c>
      <c r="G469" s="37" t="s">
        <v>22</v>
      </c>
      <c r="H469" s="37">
        <v>1087.0</v>
      </c>
      <c r="I469" s="40">
        <v>0.2</v>
      </c>
      <c r="J469" s="37">
        <f t="shared" si="1"/>
        <v>8696</v>
      </c>
      <c r="K469" s="47">
        <f t="shared" si="2"/>
        <v>34784</v>
      </c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0" customHeight="1">
      <c r="A470" s="50">
        <v>467.0</v>
      </c>
      <c r="B470" s="37" t="s">
        <v>662</v>
      </c>
      <c r="C470" s="37" t="s">
        <v>522</v>
      </c>
      <c r="D470" s="37" t="s">
        <v>21</v>
      </c>
      <c r="E470" s="37">
        <v>6.0</v>
      </c>
      <c r="F470" s="37">
        <v>40.0</v>
      </c>
      <c r="G470" s="37" t="s">
        <v>22</v>
      </c>
      <c r="H470" s="37">
        <v>1087.0</v>
      </c>
      <c r="I470" s="40">
        <v>0.2</v>
      </c>
      <c r="J470" s="37">
        <f t="shared" si="1"/>
        <v>8696</v>
      </c>
      <c r="K470" s="47">
        <f t="shared" si="2"/>
        <v>34784</v>
      </c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4.25" customHeight="1">
      <c r="A471" s="50">
        <v>468.0</v>
      </c>
      <c r="B471" s="37" t="s">
        <v>663</v>
      </c>
      <c r="C471" s="34" t="s">
        <v>534</v>
      </c>
      <c r="D471" s="34" t="s">
        <v>119</v>
      </c>
      <c r="E471" s="34">
        <v>1.0</v>
      </c>
      <c r="F471" s="92">
        <v>60.0</v>
      </c>
      <c r="G471" s="37">
        <v>60.0</v>
      </c>
      <c r="H471" s="37">
        <v>100.0</v>
      </c>
      <c r="I471" s="40">
        <v>0.2</v>
      </c>
      <c r="J471" s="37">
        <f t="shared" si="1"/>
        <v>1200</v>
      </c>
      <c r="K471" s="47">
        <f t="shared" si="2"/>
        <v>4800</v>
      </c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4.25" customHeight="1">
      <c r="A472" s="50">
        <v>469.0</v>
      </c>
      <c r="B472" s="37" t="s">
        <v>664</v>
      </c>
      <c r="C472" s="34" t="s">
        <v>534</v>
      </c>
      <c r="D472" s="34" t="s">
        <v>21</v>
      </c>
      <c r="E472" s="34">
        <v>1.0</v>
      </c>
      <c r="F472" s="92">
        <v>60.0</v>
      </c>
      <c r="G472" s="37">
        <v>1.0</v>
      </c>
      <c r="H472" s="37">
        <v>845.0</v>
      </c>
      <c r="I472" s="40">
        <v>0.2</v>
      </c>
      <c r="J472" s="37">
        <f t="shared" si="1"/>
        <v>10140</v>
      </c>
      <c r="K472" s="47">
        <f t="shared" si="2"/>
        <v>40560</v>
      </c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4.25" customHeight="1">
      <c r="A473" s="50">
        <v>470.0</v>
      </c>
      <c r="B473" s="37" t="s">
        <v>665</v>
      </c>
      <c r="C473" s="34" t="s">
        <v>534</v>
      </c>
      <c r="D473" s="34" t="s">
        <v>119</v>
      </c>
      <c r="E473" s="34">
        <v>1.0</v>
      </c>
      <c r="F473" s="92">
        <v>60.0</v>
      </c>
      <c r="G473" s="37">
        <v>60.0</v>
      </c>
      <c r="H473" s="37">
        <v>110.0</v>
      </c>
      <c r="I473" s="40">
        <v>0.2</v>
      </c>
      <c r="J473" s="37">
        <f t="shared" si="1"/>
        <v>1320</v>
      </c>
      <c r="K473" s="47">
        <f t="shared" si="2"/>
        <v>5280</v>
      </c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4.25" customHeight="1">
      <c r="A474" s="50">
        <v>471.0</v>
      </c>
      <c r="B474" s="37" t="s">
        <v>666</v>
      </c>
      <c r="C474" s="34" t="s">
        <v>534</v>
      </c>
      <c r="D474" s="34" t="s">
        <v>119</v>
      </c>
      <c r="E474" s="34">
        <v>1.0</v>
      </c>
      <c r="F474" s="92">
        <v>60.0</v>
      </c>
      <c r="G474" s="37">
        <v>60.0</v>
      </c>
      <c r="H474" s="37">
        <v>110.0</v>
      </c>
      <c r="I474" s="40">
        <v>0.2</v>
      </c>
      <c r="J474" s="37">
        <f t="shared" si="1"/>
        <v>1320</v>
      </c>
      <c r="K474" s="47">
        <f t="shared" si="2"/>
        <v>5280</v>
      </c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4.25" customHeight="1">
      <c r="A475" s="50">
        <v>472.0</v>
      </c>
      <c r="B475" s="37" t="s">
        <v>668</v>
      </c>
      <c r="C475" s="34" t="s">
        <v>534</v>
      </c>
      <c r="D475" s="34" t="s">
        <v>21</v>
      </c>
      <c r="E475" s="34">
        <v>1.0</v>
      </c>
      <c r="F475" s="92">
        <v>60.0</v>
      </c>
      <c r="G475" s="37">
        <v>60.0</v>
      </c>
      <c r="H475" s="37">
        <v>225.0</v>
      </c>
      <c r="I475" s="40">
        <v>0.2</v>
      </c>
      <c r="J475" s="37">
        <f t="shared" si="1"/>
        <v>2700</v>
      </c>
      <c r="K475" s="47">
        <f t="shared" si="2"/>
        <v>10800</v>
      </c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4.25" customHeight="1">
      <c r="A476" s="50">
        <v>473.0</v>
      </c>
      <c r="B476" s="37" t="s">
        <v>670</v>
      </c>
      <c r="C476" s="34" t="s">
        <v>534</v>
      </c>
      <c r="D476" s="34" t="s">
        <v>21</v>
      </c>
      <c r="E476" s="34">
        <v>1.0</v>
      </c>
      <c r="F476" s="92">
        <v>60.0</v>
      </c>
      <c r="G476" s="37">
        <v>9.0</v>
      </c>
      <c r="H476" s="37">
        <v>845.0</v>
      </c>
      <c r="I476" s="40">
        <v>0.2</v>
      </c>
      <c r="J476" s="37">
        <f t="shared" si="1"/>
        <v>10140</v>
      </c>
      <c r="K476" s="47">
        <f t="shared" si="2"/>
        <v>40560</v>
      </c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4.25" customHeight="1">
      <c r="A477" s="50">
        <v>474.0</v>
      </c>
      <c r="B477" s="37" t="s">
        <v>672</v>
      </c>
      <c r="C477" s="34" t="s">
        <v>534</v>
      </c>
      <c r="D477" s="34" t="s">
        <v>21</v>
      </c>
      <c r="E477" s="34">
        <v>1.0</v>
      </c>
      <c r="F477" s="92">
        <v>60.0</v>
      </c>
      <c r="G477" s="37">
        <v>17.0</v>
      </c>
      <c r="H477" s="37">
        <v>845.0</v>
      </c>
      <c r="I477" s="40">
        <v>0.2</v>
      </c>
      <c r="J477" s="37">
        <f t="shared" si="1"/>
        <v>10140</v>
      </c>
      <c r="K477" s="47">
        <f t="shared" si="2"/>
        <v>40560</v>
      </c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4.25" customHeight="1">
      <c r="A478" s="50">
        <v>475.0</v>
      </c>
      <c r="B478" s="37" t="s">
        <v>674</v>
      </c>
      <c r="C478" s="34" t="s">
        <v>534</v>
      </c>
      <c r="D478" s="34" t="s">
        <v>21</v>
      </c>
      <c r="E478" s="34">
        <v>1.0</v>
      </c>
      <c r="F478" s="92">
        <v>60.0</v>
      </c>
      <c r="G478" s="37">
        <v>3.0</v>
      </c>
      <c r="H478" s="37">
        <v>845.0</v>
      </c>
      <c r="I478" s="40">
        <v>0.2</v>
      </c>
      <c r="J478" s="37">
        <f t="shared" si="1"/>
        <v>10140</v>
      </c>
      <c r="K478" s="47">
        <f t="shared" si="2"/>
        <v>40560</v>
      </c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4.25" customHeight="1">
      <c r="A479" s="50">
        <v>476.0</v>
      </c>
      <c r="B479" s="37" t="s">
        <v>676</v>
      </c>
      <c r="C479" s="34" t="s">
        <v>534</v>
      </c>
      <c r="D479" s="34" t="s">
        <v>21</v>
      </c>
      <c r="E479" s="34">
        <v>1.0</v>
      </c>
      <c r="F479" s="92">
        <v>60.0</v>
      </c>
      <c r="G479" s="37">
        <v>20.0</v>
      </c>
      <c r="H479" s="37">
        <v>845.0</v>
      </c>
      <c r="I479" s="40">
        <v>0.2</v>
      </c>
      <c r="J479" s="37">
        <f t="shared" si="1"/>
        <v>10140</v>
      </c>
      <c r="K479" s="47">
        <f t="shared" si="2"/>
        <v>40560</v>
      </c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4.25" customHeight="1">
      <c r="A480" s="50">
        <v>477.0</v>
      </c>
      <c r="B480" s="37" t="s">
        <v>677</v>
      </c>
      <c r="C480" s="34" t="s">
        <v>534</v>
      </c>
      <c r="D480" s="34" t="s">
        <v>21</v>
      </c>
      <c r="E480" s="34">
        <v>1.0</v>
      </c>
      <c r="F480" s="92">
        <v>60.0</v>
      </c>
      <c r="G480" s="37">
        <v>44.0</v>
      </c>
      <c r="H480" s="37">
        <v>845.0</v>
      </c>
      <c r="I480" s="40">
        <v>0.2</v>
      </c>
      <c r="J480" s="37">
        <f t="shared" si="1"/>
        <v>10140</v>
      </c>
      <c r="K480" s="47">
        <f t="shared" si="2"/>
        <v>40560</v>
      </c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4.25" customHeight="1">
      <c r="A481" s="50">
        <v>478.0</v>
      </c>
      <c r="B481" s="37" t="s">
        <v>680</v>
      </c>
      <c r="C481" s="34" t="s">
        <v>534</v>
      </c>
      <c r="D481" s="34" t="s">
        <v>21</v>
      </c>
      <c r="E481" s="34">
        <v>1.0</v>
      </c>
      <c r="F481" s="92">
        <v>60.0</v>
      </c>
      <c r="G481" s="37">
        <v>19.0</v>
      </c>
      <c r="H481" s="37">
        <v>845.0</v>
      </c>
      <c r="I481" s="40">
        <v>0.2</v>
      </c>
      <c r="J481" s="37">
        <f t="shared" si="1"/>
        <v>10140</v>
      </c>
      <c r="K481" s="47">
        <f t="shared" si="2"/>
        <v>40560</v>
      </c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4.25" customHeight="1">
      <c r="A482" s="50">
        <v>479.0</v>
      </c>
      <c r="B482" s="37" t="s">
        <v>681</v>
      </c>
      <c r="C482" s="34" t="s">
        <v>534</v>
      </c>
      <c r="D482" s="37" t="s">
        <v>21</v>
      </c>
      <c r="E482" s="34">
        <v>2.0</v>
      </c>
      <c r="F482" s="92">
        <v>60.0</v>
      </c>
      <c r="G482" s="37">
        <v>18.0</v>
      </c>
      <c r="H482" s="37">
        <v>695.0</v>
      </c>
      <c r="I482" s="40">
        <v>0.2</v>
      </c>
      <c r="J482" s="37">
        <f t="shared" si="1"/>
        <v>8340</v>
      </c>
      <c r="K482" s="47">
        <f t="shared" si="2"/>
        <v>33360</v>
      </c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4.25" customHeight="1">
      <c r="A483" s="50">
        <v>480.0</v>
      </c>
      <c r="B483" s="37" t="s">
        <v>683</v>
      </c>
      <c r="C483" s="34" t="s">
        <v>534</v>
      </c>
      <c r="D483" s="37" t="s">
        <v>119</v>
      </c>
      <c r="E483" s="34">
        <v>2.0</v>
      </c>
      <c r="F483" s="92">
        <v>60.0</v>
      </c>
      <c r="G483" s="37">
        <v>60.0</v>
      </c>
      <c r="H483" s="37">
        <v>110.0</v>
      </c>
      <c r="I483" s="40">
        <v>0.2</v>
      </c>
      <c r="J483" s="37">
        <f t="shared" si="1"/>
        <v>1320</v>
      </c>
      <c r="K483" s="47">
        <f t="shared" si="2"/>
        <v>5280</v>
      </c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4.25" customHeight="1">
      <c r="A484" s="50">
        <v>481.0</v>
      </c>
      <c r="B484" s="37" t="s">
        <v>685</v>
      </c>
      <c r="C484" s="34" t="s">
        <v>534</v>
      </c>
      <c r="D484" s="34" t="s">
        <v>21</v>
      </c>
      <c r="E484" s="34">
        <v>2.0</v>
      </c>
      <c r="F484" s="92">
        <v>60.0</v>
      </c>
      <c r="G484" s="37">
        <v>8.0</v>
      </c>
      <c r="H484" s="37">
        <v>1045.0</v>
      </c>
      <c r="I484" s="40">
        <v>0.2</v>
      </c>
      <c r="J484" s="37">
        <f t="shared" si="1"/>
        <v>12540</v>
      </c>
      <c r="K484" s="47">
        <f t="shared" si="2"/>
        <v>50160</v>
      </c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4.25" customHeight="1">
      <c r="A485" s="50">
        <v>482.0</v>
      </c>
      <c r="B485" s="37" t="s">
        <v>688</v>
      </c>
      <c r="C485" s="34" t="s">
        <v>534</v>
      </c>
      <c r="D485" s="34" t="s">
        <v>21</v>
      </c>
      <c r="E485" s="34">
        <v>2.0</v>
      </c>
      <c r="F485" s="92">
        <v>60.0</v>
      </c>
      <c r="G485" s="37">
        <v>15.0</v>
      </c>
      <c r="H485" s="37">
        <v>1045.0</v>
      </c>
      <c r="I485" s="40">
        <v>0.2</v>
      </c>
      <c r="J485" s="37">
        <f t="shared" si="1"/>
        <v>12540</v>
      </c>
      <c r="K485" s="47">
        <f t="shared" si="2"/>
        <v>50160</v>
      </c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4.25" customHeight="1">
      <c r="A486" s="50">
        <v>483.0</v>
      </c>
      <c r="B486" s="37" t="s">
        <v>704</v>
      </c>
      <c r="C486" s="34" t="s">
        <v>534</v>
      </c>
      <c r="D486" s="34" t="s">
        <v>21</v>
      </c>
      <c r="E486" s="34">
        <v>2.0</v>
      </c>
      <c r="F486" s="92">
        <v>60.0</v>
      </c>
      <c r="G486" s="37">
        <v>7.0</v>
      </c>
      <c r="H486" s="37">
        <v>345.0</v>
      </c>
      <c r="I486" s="40">
        <v>0.2</v>
      </c>
      <c r="J486" s="37">
        <f t="shared" si="1"/>
        <v>4140</v>
      </c>
      <c r="K486" s="47">
        <f t="shared" si="2"/>
        <v>16560</v>
      </c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4.25" customHeight="1">
      <c r="A487" s="50">
        <v>484.0</v>
      </c>
      <c r="B487" s="37" t="s">
        <v>690</v>
      </c>
      <c r="C487" s="34" t="s">
        <v>534</v>
      </c>
      <c r="D487" s="37" t="s">
        <v>119</v>
      </c>
      <c r="E487" s="37">
        <v>3.0</v>
      </c>
      <c r="F487" s="92">
        <v>60.0</v>
      </c>
      <c r="G487" s="37">
        <v>60.0</v>
      </c>
      <c r="H487" s="37">
        <v>100.0</v>
      </c>
      <c r="I487" s="40">
        <v>0.2</v>
      </c>
      <c r="J487" s="37">
        <f t="shared" si="1"/>
        <v>1200</v>
      </c>
      <c r="K487" s="47">
        <f t="shared" si="2"/>
        <v>4800</v>
      </c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4.25" customHeight="1">
      <c r="A488" s="50">
        <v>485.0</v>
      </c>
      <c r="B488" s="37" t="s">
        <v>691</v>
      </c>
      <c r="C488" s="34" t="s">
        <v>534</v>
      </c>
      <c r="D488" s="37" t="s">
        <v>119</v>
      </c>
      <c r="E488" s="37">
        <v>3.0</v>
      </c>
      <c r="F488" s="92">
        <v>60.0</v>
      </c>
      <c r="G488" s="37">
        <v>60.0</v>
      </c>
      <c r="H488" s="37">
        <v>100.0</v>
      </c>
      <c r="I488" s="40">
        <v>0.2</v>
      </c>
      <c r="J488" s="37">
        <f t="shared" si="1"/>
        <v>1200</v>
      </c>
      <c r="K488" s="47">
        <f t="shared" si="2"/>
        <v>4800</v>
      </c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4.25" customHeight="1">
      <c r="A489" s="50">
        <v>486.0</v>
      </c>
      <c r="B489" s="37" t="s">
        <v>693</v>
      </c>
      <c r="C489" s="34" t="s">
        <v>534</v>
      </c>
      <c r="D489" s="37" t="s">
        <v>119</v>
      </c>
      <c r="E489" s="37">
        <v>3.0</v>
      </c>
      <c r="F489" s="92">
        <v>60.0</v>
      </c>
      <c r="G489" s="37">
        <v>60.0</v>
      </c>
      <c r="H489" s="37">
        <v>100.0</v>
      </c>
      <c r="I489" s="40">
        <v>0.2</v>
      </c>
      <c r="J489" s="37">
        <f t="shared" si="1"/>
        <v>1200</v>
      </c>
      <c r="K489" s="47">
        <f t="shared" si="2"/>
        <v>4800</v>
      </c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4.25" customHeight="1">
      <c r="A490" s="50">
        <v>487.0</v>
      </c>
      <c r="B490" s="37" t="s">
        <v>695</v>
      </c>
      <c r="C490" s="34" t="s">
        <v>534</v>
      </c>
      <c r="D490" s="37" t="s">
        <v>119</v>
      </c>
      <c r="E490" s="37">
        <v>3.0</v>
      </c>
      <c r="F490" s="92">
        <v>60.0</v>
      </c>
      <c r="G490" s="37">
        <v>60.0</v>
      </c>
      <c r="H490" s="37">
        <v>100.0</v>
      </c>
      <c r="I490" s="40">
        <v>0.2</v>
      </c>
      <c r="J490" s="37">
        <f t="shared" si="1"/>
        <v>1200</v>
      </c>
      <c r="K490" s="47">
        <f t="shared" si="2"/>
        <v>4800</v>
      </c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4.25" customHeight="1">
      <c r="A491" s="50">
        <v>488.0</v>
      </c>
      <c r="B491" s="37" t="s">
        <v>697</v>
      </c>
      <c r="C491" s="34" t="s">
        <v>534</v>
      </c>
      <c r="D491" s="37" t="s">
        <v>21</v>
      </c>
      <c r="E491" s="37">
        <v>3.0</v>
      </c>
      <c r="F491" s="92">
        <v>60.0</v>
      </c>
      <c r="G491" s="37">
        <v>2.0</v>
      </c>
      <c r="H491" s="37">
        <v>845.0</v>
      </c>
      <c r="I491" s="40">
        <v>0.2</v>
      </c>
      <c r="J491" s="37">
        <f t="shared" si="1"/>
        <v>10140</v>
      </c>
      <c r="K491" s="47">
        <f t="shared" si="2"/>
        <v>40560</v>
      </c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4.25" customHeight="1">
      <c r="A492" s="50">
        <v>489.0</v>
      </c>
      <c r="B492" s="37" t="s">
        <v>708</v>
      </c>
      <c r="C492" s="34" t="s">
        <v>534</v>
      </c>
      <c r="D492" s="37" t="s">
        <v>21</v>
      </c>
      <c r="E492" s="37">
        <v>3.0</v>
      </c>
      <c r="F492" s="92">
        <v>60.0</v>
      </c>
      <c r="G492" s="37">
        <v>8.0</v>
      </c>
      <c r="H492" s="37">
        <v>645.0</v>
      </c>
      <c r="I492" s="40">
        <v>0.2</v>
      </c>
      <c r="J492" s="37">
        <f t="shared" si="1"/>
        <v>7740</v>
      </c>
      <c r="K492" s="47">
        <f t="shared" si="2"/>
        <v>30960</v>
      </c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4.25" customHeight="1">
      <c r="A493" s="50">
        <v>490.0</v>
      </c>
      <c r="B493" s="37" t="s">
        <v>699</v>
      </c>
      <c r="C493" s="34" t="s">
        <v>534</v>
      </c>
      <c r="D493" s="37" t="s">
        <v>119</v>
      </c>
      <c r="E493" s="37">
        <v>3.0</v>
      </c>
      <c r="F493" s="92">
        <v>60.0</v>
      </c>
      <c r="G493" s="37">
        <v>60.0</v>
      </c>
      <c r="H493" s="37">
        <v>110.0</v>
      </c>
      <c r="I493" s="40">
        <v>0.2</v>
      </c>
      <c r="J493" s="37">
        <f t="shared" si="1"/>
        <v>1320</v>
      </c>
      <c r="K493" s="47">
        <f t="shared" si="2"/>
        <v>5280</v>
      </c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4.25" customHeight="1">
      <c r="A494" s="50">
        <v>491.0</v>
      </c>
      <c r="B494" s="37" t="s">
        <v>700</v>
      </c>
      <c r="C494" s="34" t="s">
        <v>534</v>
      </c>
      <c r="D494" s="37" t="s">
        <v>21</v>
      </c>
      <c r="E494" s="37">
        <v>3.0</v>
      </c>
      <c r="F494" s="92">
        <v>60.0</v>
      </c>
      <c r="G494" s="37">
        <v>21.0</v>
      </c>
      <c r="H494" s="37">
        <v>795.0</v>
      </c>
      <c r="I494" s="40">
        <v>0.2</v>
      </c>
      <c r="J494" s="37">
        <f t="shared" si="1"/>
        <v>9540</v>
      </c>
      <c r="K494" s="47">
        <f t="shared" si="2"/>
        <v>38160</v>
      </c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4.25" customHeight="1">
      <c r="A495" s="50">
        <v>492.0</v>
      </c>
      <c r="B495" s="37" t="s">
        <v>702</v>
      </c>
      <c r="C495" s="34" t="s">
        <v>534</v>
      </c>
      <c r="D495" s="34" t="s">
        <v>21</v>
      </c>
      <c r="E495" s="37">
        <v>3.0</v>
      </c>
      <c r="F495" s="92">
        <v>60.0</v>
      </c>
      <c r="G495" s="37">
        <v>3.0</v>
      </c>
      <c r="H495" s="37">
        <v>695.0</v>
      </c>
      <c r="I495" s="40">
        <v>0.2</v>
      </c>
      <c r="J495" s="37">
        <f t="shared" si="1"/>
        <v>8340</v>
      </c>
      <c r="K495" s="47">
        <f t="shared" si="2"/>
        <v>33360</v>
      </c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0" customHeight="1">
      <c r="A496" s="50">
        <v>493.0</v>
      </c>
      <c r="B496" s="37" t="s">
        <v>533</v>
      </c>
      <c r="C496" s="34" t="s">
        <v>534</v>
      </c>
      <c r="D496" s="37" t="s">
        <v>119</v>
      </c>
      <c r="E496" s="37">
        <v>4.0</v>
      </c>
      <c r="F496" s="92">
        <v>40.0</v>
      </c>
      <c r="G496" s="37">
        <v>40.0</v>
      </c>
      <c r="H496" s="37">
        <v>100.0</v>
      </c>
      <c r="I496" s="40">
        <v>0.2</v>
      </c>
      <c r="J496" s="37">
        <f t="shared" si="1"/>
        <v>800</v>
      </c>
      <c r="K496" s="47">
        <f t="shared" si="2"/>
        <v>3200</v>
      </c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0" customHeight="1">
      <c r="A497" s="50">
        <v>494.0</v>
      </c>
      <c r="B497" s="37" t="s">
        <v>535</v>
      </c>
      <c r="C497" s="34" t="s">
        <v>534</v>
      </c>
      <c r="D497" s="37" t="s">
        <v>119</v>
      </c>
      <c r="E497" s="37">
        <v>4.0</v>
      </c>
      <c r="F497" s="92">
        <v>40.0</v>
      </c>
      <c r="G497" s="37">
        <v>40.0</v>
      </c>
      <c r="H497" s="37">
        <v>100.0</v>
      </c>
      <c r="I497" s="40">
        <v>0.2</v>
      </c>
      <c r="J497" s="37">
        <f t="shared" si="1"/>
        <v>800</v>
      </c>
      <c r="K497" s="47">
        <f t="shared" si="2"/>
        <v>3200</v>
      </c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0" customHeight="1">
      <c r="A498" s="50">
        <v>495.0</v>
      </c>
      <c r="B498" s="37" t="s">
        <v>536</v>
      </c>
      <c r="C498" s="34" t="s">
        <v>534</v>
      </c>
      <c r="D498" s="37" t="s">
        <v>119</v>
      </c>
      <c r="E498" s="37">
        <v>4.0</v>
      </c>
      <c r="F498" s="92">
        <v>40.0</v>
      </c>
      <c r="G498" s="37">
        <v>40.0</v>
      </c>
      <c r="H498" s="37">
        <v>100.0</v>
      </c>
      <c r="I498" s="40">
        <v>0.2</v>
      </c>
      <c r="J498" s="37">
        <f t="shared" si="1"/>
        <v>800</v>
      </c>
      <c r="K498" s="47">
        <f t="shared" si="2"/>
        <v>3200</v>
      </c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0" customHeight="1">
      <c r="A499" s="50">
        <v>496.0</v>
      </c>
      <c r="B499" s="37" t="s">
        <v>537</v>
      </c>
      <c r="C499" s="34" t="s">
        <v>534</v>
      </c>
      <c r="D499" s="37" t="s">
        <v>21</v>
      </c>
      <c r="E499" s="37">
        <v>4.0</v>
      </c>
      <c r="F499" s="92">
        <v>40.0</v>
      </c>
      <c r="G499" s="37">
        <v>40.0</v>
      </c>
      <c r="H499" s="37">
        <v>445.0</v>
      </c>
      <c r="I499" s="40">
        <v>0.2</v>
      </c>
      <c r="J499" s="37">
        <f t="shared" si="1"/>
        <v>3560</v>
      </c>
      <c r="K499" s="47">
        <f t="shared" si="2"/>
        <v>14240</v>
      </c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0" customHeight="1">
      <c r="A500" s="50">
        <v>497.0</v>
      </c>
      <c r="B500" s="37" t="s">
        <v>538</v>
      </c>
      <c r="C500" s="34" t="s">
        <v>534</v>
      </c>
      <c r="D500" s="37" t="s">
        <v>21</v>
      </c>
      <c r="E500" s="37">
        <v>4.0</v>
      </c>
      <c r="F500" s="92">
        <v>40.0</v>
      </c>
      <c r="G500" s="37">
        <v>40.0</v>
      </c>
      <c r="H500" s="37">
        <v>445.0</v>
      </c>
      <c r="I500" s="40">
        <v>0.2</v>
      </c>
      <c r="J500" s="37">
        <f t="shared" si="1"/>
        <v>3560</v>
      </c>
      <c r="K500" s="47">
        <f t="shared" si="2"/>
        <v>14240</v>
      </c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0" customHeight="1">
      <c r="A501" s="50">
        <v>498.0</v>
      </c>
      <c r="B501" s="37" t="s">
        <v>539</v>
      </c>
      <c r="C501" s="34" t="s">
        <v>534</v>
      </c>
      <c r="D501" s="37" t="s">
        <v>21</v>
      </c>
      <c r="E501" s="37">
        <v>4.0</v>
      </c>
      <c r="F501" s="92">
        <v>40.0</v>
      </c>
      <c r="G501" s="37">
        <v>40.0</v>
      </c>
      <c r="H501" s="37">
        <v>445.0</v>
      </c>
      <c r="I501" s="40">
        <v>0.2</v>
      </c>
      <c r="J501" s="37">
        <f t="shared" si="1"/>
        <v>3560</v>
      </c>
      <c r="K501" s="47">
        <f t="shared" si="2"/>
        <v>14240</v>
      </c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0" customHeight="1">
      <c r="A502" s="50">
        <v>499.0</v>
      </c>
      <c r="B502" s="37" t="s">
        <v>540</v>
      </c>
      <c r="C502" s="34" t="s">
        <v>534</v>
      </c>
      <c r="D502" s="37" t="s">
        <v>21</v>
      </c>
      <c r="E502" s="37">
        <v>4.0</v>
      </c>
      <c r="F502" s="92">
        <v>40.0</v>
      </c>
      <c r="G502" s="37">
        <v>40.0</v>
      </c>
      <c r="H502" s="37">
        <v>445.0</v>
      </c>
      <c r="I502" s="40">
        <v>0.2</v>
      </c>
      <c r="J502" s="37">
        <f t="shared" si="1"/>
        <v>3560</v>
      </c>
      <c r="K502" s="47">
        <f t="shared" si="2"/>
        <v>14240</v>
      </c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0" customHeight="1">
      <c r="A503" s="50">
        <v>500.0</v>
      </c>
      <c r="B503" s="37" t="s">
        <v>541</v>
      </c>
      <c r="C503" s="34" t="s">
        <v>534</v>
      </c>
      <c r="D503" s="37" t="s">
        <v>21</v>
      </c>
      <c r="E503" s="37">
        <v>4.0</v>
      </c>
      <c r="F503" s="92">
        <v>40.0</v>
      </c>
      <c r="G503" s="37">
        <v>40.0</v>
      </c>
      <c r="H503" s="37">
        <v>445.0</v>
      </c>
      <c r="I503" s="40">
        <v>0.2</v>
      </c>
      <c r="J503" s="37">
        <f t="shared" si="1"/>
        <v>3560</v>
      </c>
      <c r="K503" s="47">
        <f t="shared" si="2"/>
        <v>14240</v>
      </c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0" customHeight="1">
      <c r="A504" s="50">
        <v>501.0</v>
      </c>
      <c r="B504" s="37" t="s">
        <v>712</v>
      </c>
      <c r="C504" s="34" t="s">
        <v>534</v>
      </c>
      <c r="D504" s="37" t="s">
        <v>21</v>
      </c>
      <c r="E504" s="37">
        <v>5.0</v>
      </c>
      <c r="F504" s="92">
        <v>40.0</v>
      </c>
      <c r="G504" s="37">
        <v>40.0</v>
      </c>
      <c r="H504" s="37">
        <v>110.0</v>
      </c>
      <c r="I504" s="40">
        <v>0.2</v>
      </c>
      <c r="J504" s="37">
        <f t="shared" si="1"/>
        <v>880</v>
      </c>
      <c r="K504" s="47">
        <f t="shared" si="2"/>
        <v>3520</v>
      </c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0" customHeight="1">
      <c r="A505" s="50">
        <v>502.0</v>
      </c>
      <c r="B505" s="37" t="s">
        <v>714</v>
      </c>
      <c r="C505" s="34" t="s">
        <v>534</v>
      </c>
      <c r="D505" s="37" t="s">
        <v>21</v>
      </c>
      <c r="E505" s="37">
        <v>5.0</v>
      </c>
      <c r="F505" s="92">
        <v>40.0</v>
      </c>
      <c r="G505" s="37">
        <v>27.0</v>
      </c>
      <c r="H505" s="37">
        <v>795.0</v>
      </c>
      <c r="I505" s="40">
        <v>0.2</v>
      </c>
      <c r="J505" s="37">
        <f t="shared" si="1"/>
        <v>6360</v>
      </c>
      <c r="K505" s="47">
        <f t="shared" si="2"/>
        <v>25440</v>
      </c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0" customHeight="1">
      <c r="A506" s="50">
        <v>503.0</v>
      </c>
      <c r="B506" s="37" t="s">
        <v>716</v>
      </c>
      <c r="C506" s="34" t="s">
        <v>534</v>
      </c>
      <c r="D506" s="37" t="s">
        <v>119</v>
      </c>
      <c r="E506" s="37">
        <v>5.0</v>
      </c>
      <c r="F506" s="92">
        <v>40.0</v>
      </c>
      <c r="G506" s="37">
        <v>40.0</v>
      </c>
      <c r="H506" s="37">
        <v>100.0</v>
      </c>
      <c r="I506" s="40">
        <v>0.2</v>
      </c>
      <c r="J506" s="37">
        <f t="shared" si="1"/>
        <v>800</v>
      </c>
      <c r="K506" s="47">
        <f t="shared" si="2"/>
        <v>3200</v>
      </c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0" customHeight="1">
      <c r="A507" s="50">
        <v>504.0</v>
      </c>
      <c r="B507" s="37" t="s">
        <v>718</v>
      </c>
      <c r="C507" s="34" t="s">
        <v>534</v>
      </c>
      <c r="D507" s="37" t="s">
        <v>21</v>
      </c>
      <c r="E507" s="37">
        <v>5.0</v>
      </c>
      <c r="F507" s="92">
        <v>40.0</v>
      </c>
      <c r="G507" s="37">
        <v>28.0</v>
      </c>
      <c r="H507" s="37">
        <v>795.0</v>
      </c>
      <c r="I507" s="40">
        <v>0.2</v>
      </c>
      <c r="J507" s="37">
        <f t="shared" si="1"/>
        <v>6360</v>
      </c>
      <c r="K507" s="47">
        <f t="shared" si="2"/>
        <v>25440</v>
      </c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0" customHeight="1">
      <c r="A508" s="50">
        <v>505.0</v>
      </c>
      <c r="B508" s="37" t="s">
        <v>721</v>
      </c>
      <c r="C508" s="34" t="s">
        <v>534</v>
      </c>
      <c r="D508" s="37" t="s">
        <v>119</v>
      </c>
      <c r="E508" s="37">
        <v>5.0</v>
      </c>
      <c r="F508" s="92">
        <v>40.0</v>
      </c>
      <c r="G508" s="37">
        <v>40.0</v>
      </c>
      <c r="H508" s="37">
        <v>145.0</v>
      </c>
      <c r="I508" s="40">
        <v>0.2</v>
      </c>
      <c r="J508" s="37">
        <f t="shared" si="1"/>
        <v>1160</v>
      </c>
      <c r="K508" s="47">
        <f t="shared" si="2"/>
        <v>4640</v>
      </c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0" customHeight="1">
      <c r="A509" s="50">
        <v>506.0</v>
      </c>
      <c r="B509" s="37" t="s">
        <v>723</v>
      </c>
      <c r="C509" s="34" t="s">
        <v>534</v>
      </c>
      <c r="D509" s="37" t="s">
        <v>21</v>
      </c>
      <c r="E509" s="37">
        <v>5.0</v>
      </c>
      <c r="F509" s="92">
        <v>40.0</v>
      </c>
      <c r="G509" s="37">
        <v>40.0</v>
      </c>
      <c r="H509" s="37">
        <v>255.55</v>
      </c>
      <c r="I509" s="40">
        <v>0.2</v>
      </c>
      <c r="J509" s="37">
        <f t="shared" si="1"/>
        <v>2044.4</v>
      </c>
      <c r="K509" s="47">
        <f t="shared" si="2"/>
        <v>8177.6</v>
      </c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0" customHeight="1">
      <c r="A510" s="50">
        <v>507.0</v>
      </c>
      <c r="B510" s="37" t="s">
        <v>725</v>
      </c>
      <c r="C510" s="34" t="s">
        <v>534</v>
      </c>
      <c r="D510" s="37" t="s">
        <v>21</v>
      </c>
      <c r="E510" s="37">
        <v>5.0</v>
      </c>
      <c r="F510" s="92">
        <v>40.0</v>
      </c>
      <c r="G510" s="37">
        <v>40.0</v>
      </c>
      <c r="H510" s="37">
        <v>195.0</v>
      </c>
      <c r="I510" s="40">
        <v>0.2</v>
      </c>
      <c r="J510" s="37">
        <f t="shared" si="1"/>
        <v>1560</v>
      </c>
      <c r="K510" s="47">
        <f t="shared" si="2"/>
        <v>6240</v>
      </c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0" customHeight="1">
      <c r="A511" s="50">
        <v>508.0</v>
      </c>
      <c r="B511" s="37" t="s">
        <v>727</v>
      </c>
      <c r="C511" s="34" t="s">
        <v>534</v>
      </c>
      <c r="D511" s="37" t="s">
        <v>21</v>
      </c>
      <c r="E511" s="37">
        <v>5.0</v>
      </c>
      <c r="F511" s="92">
        <v>40.0</v>
      </c>
      <c r="G511" s="37">
        <v>40.0</v>
      </c>
      <c r="H511" s="37">
        <v>110.0</v>
      </c>
      <c r="I511" s="40">
        <v>0.2</v>
      </c>
      <c r="J511" s="37">
        <f t="shared" si="1"/>
        <v>880</v>
      </c>
      <c r="K511" s="47">
        <f t="shared" si="2"/>
        <v>3520</v>
      </c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0" customHeight="1">
      <c r="A512" s="50">
        <v>509.0</v>
      </c>
      <c r="B512" s="37" t="s">
        <v>728</v>
      </c>
      <c r="C512" s="34" t="s">
        <v>534</v>
      </c>
      <c r="D512" s="37" t="s">
        <v>119</v>
      </c>
      <c r="E512" s="37">
        <v>5.0</v>
      </c>
      <c r="F512" s="92">
        <v>40.0</v>
      </c>
      <c r="G512" s="37">
        <v>40.0</v>
      </c>
      <c r="H512" s="37">
        <v>125.0</v>
      </c>
      <c r="I512" s="40">
        <v>0.2</v>
      </c>
      <c r="J512" s="37">
        <f t="shared" si="1"/>
        <v>1000</v>
      </c>
      <c r="K512" s="47">
        <f t="shared" si="2"/>
        <v>4000</v>
      </c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0" customHeight="1">
      <c r="A513" s="50">
        <v>510.0</v>
      </c>
      <c r="B513" s="37" t="s">
        <v>729</v>
      </c>
      <c r="C513" s="34" t="s">
        <v>534</v>
      </c>
      <c r="D513" s="37" t="s">
        <v>119</v>
      </c>
      <c r="E513" s="37">
        <v>5.0</v>
      </c>
      <c r="F513" s="92">
        <v>40.0</v>
      </c>
      <c r="G513" s="37">
        <v>40.0</v>
      </c>
      <c r="H513" s="37">
        <v>125.0</v>
      </c>
      <c r="I513" s="40">
        <v>0.2</v>
      </c>
      <c r="J513" s="37">
        <f t="shared" si="1"/>
        <v>1000</v>
      </c>
      <c r="K513" s="47">
        <f t="shared" si="2"/>
        <v>4000</v>
      </c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0" customHeight="1">
      <c r="A514" s="50">
        <v>511.0</v>
      </c>
      <c r="B514" s="37" t="s">
        <v>563</v>
      </c>
      <c r="C514" s="34" t="s">
        <v>534</v>
      </c>
      <c r="D514" s="37" t="s">
        <v>21</v>
      </c>
      <c r="E514" s="37">
        <v>6.0</v>
      </c>
      <c r="F514" s="92">
        <v>40.0</v>
      </c>
      <c r="G514" s="37">
        <v>40.0</v>
      </c>
      <c r="H514" s="37">
        <v>595.0</v>
      </c>
      <c r="I514" s="40">
        <v>0.2</v>
      </c>
      <c r="J514" s="37">
        <f t="shared" si="1"/>
        <v>4760</v>
      </c>
      <c r="K514" s="47">
        <f t="shared" si="2"/>
        <v>19040</v>
      </c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0" customHeight="1">
      <c r="A515" s="50">
        <v>512.0</v>
      </c>
      <c r="B515" s="37" t="s">
        <v>234</v>
      </c>
      <c r="C515" s="34" t="s">
        <v>534</v>
      </c>
      <c r="D515" s="37" t="s">
        <v>21</v>
      </c>
      <c r="E515" s="37">
        <v>6.0</v>
      </c>
      <c r="F515" s="92">
        <v>40.0</v>
      </c>
      <c r="G515" s="37">
        <v>40.0</v>
      </c>
      <c r="H515" s="37">
        <v>595.0</v>
      </c>
      <c r="I515" s="40">
        <v>0.2</v>
      </c>
      <c r="J515" s="37">
        <f t="shared" si="1"/>
        <v>4760</v>
      </c>
      <c r="K515" s="47">
        <f t="shared" si="2"/>
        <v>19040</v>
      </c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0" customHeight="1">
      <c r="A516" s="50">
        <v>513.0</v>
      </c>
      <c r="B516" s="37" t="s">
        <v>730</v>
      </c>
      <c r="C516" s="34" t="s">
        <v>534</v>
      </c>
      <c r="D516" s="37" t="s">
        <v>21</v>
      </c>
      <c r="E516" s="37">
        <v>6.0</v>
      </c>
      <c r="F516" s="92">
        <v>40.0</v>
      </c>
      <c r="G516" s="37">
        <v>40.0</v>
      </c>
      <c r="H516" s="37">
        <v>595.0</v>
      </c>
      <c r="I516" s="40">
        <v>0.2</v>
      </c>
      <c r="J516" s="37">
        <f t="shared" si="1"/>
        <v>4760</v>
      </c>
      <c r="K516" s="47">
        <f t="shared" si="2"/>
        <v>19040</v>
      </c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0" customHeight="1">
      <c r="A517" s="50">
        <v>514.0</v>
      </c>
      <c r="B517" s="37" t="s">
        <v>731</v>
      </c>
      <c r="C517" s="34" t="s">
        <v>534</v>
      </c>
      <c r="D517" s="37" t="s">
        <v>21</v>
      </c>
      <c r="E517" s="37">
        <v>6.0</v>
      </c>
      <c r="F517" s="92">
        <v>40.0</v>
      </c>
      <c r="G517" s="37">
        <v>40.0</v>
      </c>
      <c r="H517" s="37">
        <v>595.0</v>
      </c>
      <c r="I517" s="40">
        <v>0.2</v>
      </c>
      <c r="J517" s="37">
        <f t="shared" si="1"/>
        <v>4760</v>
      </c>
      <c r="K517" s="47">
        <f t="shared" si="2"/>
        <v>19040</v>
      </c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0" customHeight="1">
      <c r="A518" s="50">
        <v>515.0</v>
      </c>
      <c r="B518" s="37" t="s">
        <v>732</v>
      </c>
      <c r="C518" s="34" t="s">
        <v>534</v>
      </c>
      <c r="D518" s="37" t="s">
        <v>21</v>
      </c>
      <c r="E518" s="37">
        <v>6.0</v>
      </c>
      <c r="F518" s="92">
        <v>40.0</v>
      </c>
      <c r="G518" s="37">
        <v>40.0</v>
      </c>
      <c r="H518" s="37">
        <v>595.0</v>
      </c>
      <c r="I518" s="40">
        <v>0.2</v>
      </c>
      <c r="J518" s="37">
        <f t="shared" si="1"/>
        <v>4760</v>
      </c>
      <c r="K518" s="47">
        <f t="shared" si="2"/>
        <v>19040</v>
      </c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0" customHeight="1">
      <c r="A519" s="50">
        <v>516.0</v>
      </c>
      <c r="B519" s="37" t="s">
        <v>733</v>
      </c>
      <c r="C519" s="34" t="s">
        <v>534</v>
      </c>
      <c r="D519" s="37" t="s">
        <v>21</v>
      </c>
      <c r="E519" s="37">
        <v>6.0</v>
      </c>
      <c r="F519" s="92">
        <v>40.0</v>
      </c>
      <c r="G519" s="37">
        <v>40.0</v>
      </c>
      <c r="H519" s="37">
        <v>595.0</v>
      </c>
      <c r="I519" s="40">
        <v>0.2</v>
      </c>
      <c r="J519" s="37">
        <f t="shared" si="1"/>
        <v>4760</v>
      </c>
      <c r="K519" s="47">
        <f t="shared" si="2"/>
        <v>19040</v>
      </c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0" customHeight="1">
      <c r="A520" s="50">
        <v>517.0</v>
      </c>
      <c r="B520" s="37" t="s">
        <v>734</v>
      </c>
      <c r="C520" s="34" t="s">
        <v>534</v>
      </c>
      <c r="D520" s="37" t="s">
        <v>21</v>
      </c>
      <c r="E520" s="37">
        <v>6.0</v>
      </c>
      <c r="F520" s="92">
        <v>40.0</v>
      </c>
      <c r="G520" s="37">
        <v>40.0</v>
      </c>
      <c r="H520" s="37">
        <v>345.0</v>
      </c>
      <c r="I520" s="40">
        <v>0.2</v>
      </c>
      <c r="J520" s="37">
        <f t="shared" si="1"/>
        <v>2760</v>
      </c>
      <c r="K520" s="47">
        <f t="shared" si="2"/>
        <v>11040</v>
      </c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0" customHeight="1">
      <c r="A521" s="50">
        <v>518.0</v>
      </c>
      <c r="B521" s="37" t="s">
        <v>736</v>
      </c>
      <c r="C521" s="34" t="s">
        <v>534</v>
      </c>
      <c r="D521" s="37" t="s">
        <v>21</v>
      </c>
      <c r="E521" s="37">
        <v>6.0</v>
      </c>
      <c r="F521" s="92">
        <v>40.0</v>
      </c>
      <c r="G521" s="37">
        <v>40.0</v>
      </c>
      <c r="H521" s="37">
        <v>345.0</v>
      </c>
      <c r="I521" s="40">
        <v>0.2</v>
      </c>
      <c r="J521" s="37">
        <f t="shared" si="1"/>
        <v>2760</v>
      </c>
      <c r="K521" s="47">
        <f t="shared" si="2"/>
        <v>11040</v>
      </c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0" customHeight="1">
      <c r="A522" s="50">
        <v>519.0</v>
      </c>
      <c r="B522" s="37" t="s">
        <v>738</v>
      </c>
      <c r="C522" s="34" t="s">
        <v>534</v>
      </c>
      <c r="D522" s="37" t="s">
        <v>21</v>
      </c>
      <c r="E522" s="37">
        <v>6.0</v>
      </c>
      <c r="F522" s="92">
        <v>40.0</v>
      </c>
      <c r="G522" s="37">
        <v>40.0</v>
      </c>
      <c r="H522" s="37">
        <v>595.0</v>
      </c>
      <c r="I522" s="40">
        <v>0.2</v>
      </c>
      <c r="J522" s="37">
        <f t="shared" si="1"/>
        <v>4760</v>
      </c>
      <c r="K522" s="47">
        <f t="shared" si="2"/>
        <v>19040</v>
      </c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0" customHeight="1">
      <c r="A523" s="50">
        <v>520.0</v>
      </c>
      <c r="B523" s="37" t="s">
        <v>739</v>
      </c>
      <c r="C523" s="34" t="s">
        <v>534</v>
      </c>
      <c r="D523" s="37" t="s">
        <v>21</v>
      </c>
      <c r="E523" s="37">
        <v>6.0</v>
      </c>
      <c r="F523" s="92">
        <v>40.0</v>
      </c>
      <c r="G523" s="37">
        <v>40.0</v>
      </c>
      <c r="H523" s="37">
        <v>595.0</v>
      </c>
      <c r="I523" s="40">
        <v>0.2</v>
      </c>
      <c r="J523" s="37">
        <f t="shared" si="1"/>
        <v>4760</v>
      </c>
      <c r="K523" s="47">
        <f t="shared" si="2"/>
        <v>19040</v>
      </c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0" customHeight="1">
      <c r="A524" s="50">
        <v>521.0</v>
      </c>
      <c r="B524" s="37" t="s">
        <v>740</v>
      </c>
      <c r="C524" s="34" t="s">
        <v>534</v>
      </c>
      <c r="D524" s="37" t="s">
        <v>21</v>
      </c>
      <c r="E524" s="37">
        <v>6.0</v>
      </c>
      <c r="F524" s="92">
        <v>40.0</v>
      </c>
      <c r="G524" s="37">
        <v>40.0</v>
      </c>
      <c r="H524" s="37">
        <v>595.0</v>
      </c>
      <c r="I524" s="40">
        <v>0.2</v>
      </c>
      <c r="J524" s="37">
        <f t="shared" si="1"/>
        <v>4760</v>
      </c>
      <c r="K524" s="47">
        <f t="shared" si="2"/>
        <v>19040</v>
      </c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0" customHeight="1">
      <c r="A525" s="50">
        <v>522.0</v>
      </c>
      <c r="B525" s="37" t="s">
        <v>741</v>
      </c>
      <c r="C525" s="34" t="s">
        <v>534</v>
      </c>
      <c r="D525" s="37" t="s">
        <v>119</v>
      </c>
      <c r="E525" s="37">
        <v>6.0</v>
      </c>
      <c r="F525" s="92">
        <v>40.0</v>
      </c>
      <c r="G525" s="37">
        <v>40.0</v>
      </c>
      <c r="H525" s="37">
        <v>100.0</v>
      </c>
      <c r="I525" s="40">
        <v>0.2</v>
      </c>
      <c r="J525" s="37">
        <f t="shared" si="1"/>
        <v>800</v>
      </c>
      <c r="K525" s="47">
        <f t="shared" si="2"/>
        <v>3200</v>
      </c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0" customHeight="1">
      <c r="A526" s="50">
        <v>523.0</v>
      </c>
      <c r="B526" s="37" t="s">
        <v>742</v>
      </c>
      <c r="C526" s="34" t="s">
        <v>534</v>
      </c>
      <c r="D526" s="37" t="s">
        <v>21</v>
      </c>
      <c r="E526" s="37">
        <v>6.0</v>
      </c>
      <c r="F526" s="92">
        <v>40.0</v>
      </c>
      <c r="G526" s="37">
        <v>40.0</v>
      </c>
      <c r="H526" s="37">
        <v>345.0</v>
      </c>
      <c r="I526" s="40">
        <v>0.2</v>
      </c>
      <c r="J526" s="37">
        <f t="shared" si="1"/>
        <v>2760</v>
      </c>
      <c r="K526" s="47">
        <f t="shared" si="2"/>
        <v>11040</v>
      </c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0" customHeight="1">
      <c r="A527" s="50">
        <v>524.0</v>
      </c>
      <c r="B527" s="37" t="s">
        <v>743</v>
      </c>
      <c r="C527" s="34" t="s">
        <v>534</v>
      </c>
      <c r="D527" s="37" t="s">
        <v>119</v>
      </c>
      <c r="E527" s="37">
        <v>6.0</v>
      </c>
      <c r="F527" s="92">
        <v>40.0</v>
      </c>
      <c r="G527" s="37">
        <v>40.0</v>
      </c>
      <c r="H527" s="37">
        <v>125.0</v>
      </c>
      <c r="I527" s="40">
        <v>0.2</v>
      </c>
      <c r="J527" s="37">
        <f t="shared" si="1"/>
        <v>1000</v>
      </c>
      <c r="K527" s="47">
        <f t="shared" si="2"/>
        <v>4000</v>
      </c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0" customHeight="1">
      <c r="A528" s="50">
        <v>525.0</v>
      </c>
      <c r="B528" s="37" t="s">
        <v>745</v>
      </c>
      <c r="C528" s="34" t="s">
        <v>534</v>
      </c>
      <c r="D528" s="37" t="s">
        <v>119</v>
      </c>
      <c r="E528" s="37">
        <v>6.0</v>
      </c>
      <c r="F528" s="92">
        <v>40.0</v>
      </c>
      <c r="G528" s="37">
        <v>40.0</v>
      </c>
      <c r="H528" s="37">
        <v>125.0</v>
      </c>
      <c r="I528" s="40">
        <v>0.2</v>
      </c>
      <c r="J528" s="37">
        <f t="shared" si="1"/>
        <v>1000</v>
      </c>
      <c r="K528" s="47">
        <f t="shared" si="2"/>
        <v>4000</v>
      </c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0" customHeight="1">
      <c r="A529" s="50">
        <v>526.0</v>
      </c>
      <c r="B529" s="37" t="s">
        <v>746</v>
      </c>
      <c r="C529" s="34" t="s">
        <v>534</v>
      </c>
      <c r="D529" s="37" t="s">
        <v>119</v>
      </c>
      <c r="E529" s="37">
        <v>6.0</v>
      </c>
      <c r="F529" s="92">
        <v>40.0</v>
      </c>
      <c r="G529" s="37">
        <v>40.0</v>
      </c>
      <c r="H529" s="37">
        <v>125.0</v>
      </c>
      <c r="I529" s="40">
        <v>0.2</v>
      </c>
      <c r="J529" s="37">
        <f t="shared" si="1"/>
        <v>1000</v>
      </c>
      <c r="K529" s="47">
        <f t="shared" si="2"/>
        <v>4000</v>
      </c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0" customHeight="1">
      <c r="A530" s="50">
        <v>527.0</v>
      </c>
      <c r="B530" s="37" t="s">
        <v>747</v>
      </c>
      <c r="C530" s="34" t="s">
        <v>534</v>
      </c>
      <c r="D530" s="37" t="s">
        <v>119</v>
      </c>
      <c r="E530" s="37">
        <v>6.0</v>
      </c>
      <c r="F530" s="92">
        <v>40.0</v>
      </c>
      <c r="G530" s="37">
        <v>40.0</v>
      </c>
      <c r="H530" s="37">
        <v>125.0</v>
      </c>
      <c r="I530" s="40">
        <v>0.2</v>
      </c>
      <c r="J530" s="37">
        <f t="shared" si="1"/>
        <v>1000</v>
      </c>
      <c r="K530" s="47">
        <f t="shared" si="2"/>
        <v>4000</v>
      </c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0" customHeight="1">
      <c r="A531" s="50">
        <v>528.0</v>
      </c>
      <c r="B531" s="37" t="s">
        <v>748</v>
      </c>
      <c r="C531" s="34" t="s">
        <v>534</v>
      </c>
      <c r="D531" s="37" t="s">
        <v>119</v>
      </c>
      <c r="E531" s="37">
        <v>6.0</v>
      </c>
      <c r="F531" s="92">
        <v>40.0</v>
      </c>
      <c r="G531" s="37">
        <v>40.0</v>
      </c>
      <c r="H531" s="37">
        <v>125.0</v>
      </c>
      <c r="I531" s="40">
        <v>0.2</v>
      </c>
      <c r="J531" s="37">
        <f t="shared" si="1"/>
        <v>1000</v>
      </c>
      <c r="K531" s="47">
        <f t="shared" si="2"/>
        <v>4000</v>
      </c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0" customHeight="1">
      <c r="A532" s="50">
        <v>529.0</v>
      </c>
      <c r="B532" s="37" t="s">
        <v>749</v>
      </c>
      <c r="C532" s="34" t="s">
        <v>534</v>
      </c>
      <c r="D532" s="37" t="s">
        <v>119</v>
      </c>
      <c r="E532" s="37">
        <v>6.0</v>
      </c>
      <c r="F532" s="92">
        <v>40.0</v>
      </c>
      <c r="G532" s="37">
        <v>40.0</v>
      </c>
      <c r="H532" s="37">
        <v>125.0</v>
      </c>
      <c r="I532" s="40">
        <v>0.2</v>
      </c>
      <c r="J532" s="37">
        <f t="shared" si="1"/>
        <v>1000</v>
      </c>
      <c r="K532" s="47">
        <f t="shared" si="2"/>
        <v>4000</v>
      </c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0" customHeight="1">
      <c r="A533" s="50">
        <v>530.0</v>
      </c>
      <c r="B533" s="37" t="s">
        <v>750</v>
      </c>
      <c r="C533" s="34" t="s">
        <v>534</v>
      </c>
      <c r="D533" s="37" t="s">
        <v>119</v>
      </c>
      <c r="E533" s="37">
        <v>6.0</v>
      </c>
      <c r="F533" s="92">
        <v>40.0</v>
      </c>
      <c r="G533" s="37">
        <v>40.0</v>
      </c>
      <c r="H533" s="37">
        <v>125.0</v>
      </c>
      <c r="I533" s="40">
        <v>0.2</v>
      </c>
      <c r="J533" s="37">
        <f t="shared" si="1"/>
        <v>1000</v>
      </c>
      <c r="K533" s="47">
        <f t="shared" si="2"/>
        <v>4000</v>
      </c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0" customHeight="1">
      <c r="A534" s="50">
        <v>531.0</v>
      </c>
      <c r="B534" s="37" t="s">
        <v>751</v>
      </c>
      <c r="C534" s="34" t="s">
        <v>534</v>
      </c>
      <c r="D534" s="37" t="s">
        <v>119</v>
      </c>
      <c r="E534" s="37">
        <v>6.0</v>
      </c>
      <c r="F534" s="92">
        <v>40.0</v>
      </c>
      <c r="G534" s="37">
        <v>40.0</v>
      </c>
      <c r="H534" s="37">
        <v>125.0</v>
      </c>
      <c r="I534" s="40">
        <v>0.2</v>
      </c>
      <c r="J534" s="37">
        <f t="shared" si="1"/>
        <v>1000</v>
      </c>
      <c r="K534" s="47">
        <f t="shared" si="2"/>
        <v>4000</v>
      </c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0" customHeight="1">
      <c r="A535" s="50">
        <v>532.0</v>
      </c>
      <c r="B535" s="37" t="s">
        <v>752</v>
      </c>
      <c r="C535" s="34" t="s">
        <v>534</v>
      </c>
      <c r="D535" s="37" t="s">
        <v>119</v>
      </c>
      <c r="E535" s="37">
        <v>6.0</v>
      </c>
      <c r="F535" s="92">
        <v>40.0</v>
      </c>
      <c r="G535" s="37">
        <v>40.0</v>
      </c>
      <c r="H535" s="37">
        <v>125.0</v>
      </c>
      <c r="I535" s="40">
        <v>0.2</v>
      </c>
      <c r="J535" s="37">
        <f t="shared" si="1"/>
        <v>1000</v>
      </c>
      <c r="K535" s="47">
        <f t="shared" si="2"/>
        <v>4000</v>
      </c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0" customHeight="1">
      <c r="A536" s="50">
        <v>533.0</v>
      </c>
      <c r="B536" s="37" t="s">
        <v>753</v>
      </c>
      <c r="C536" s="34" t="s">
        <v>534</v>
      </c>
      <c r="D536" s="37" t="s">
        <v>21</v>
      </c>
      <c r="E536" s="37">
        <v>6.0</v>
      </c>
      <c r="F536" s="92">
        <v>40.0</v>
      </c>
      <c r="G536" s="37">
        <v>40.0</v>
      </c>
      <c r="H536" s="37">
        <v>545.0</v>
      </c>
      <c r="I536" s="40">
        <v>0.2</v>
      </c>
      <c r="J536" s="37">
        <f t="shared" si="1"/>
        <v>4360</v>
      </c>
      <c r="K536" s="47">
        <f t="shared" si="2"/>
        <v>17440</v>
      </c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0" customHeight="1">
      <c r="A537" s="50">
        <v>534.0</v>
      </c>
      <c r="B537" s="37" t="s">
        <v>754</v>
      </c>
      <c r="C537" s="34" t="s">
        <v>534</v>
      </c>
      <c r="D537" s="37" t="s">
        <v>21</v>
      </c>
      <c r="E537" s="37">
        <v>6.0</v>
      </c>
      <c r="F537" s="92">
        <v>40.0</v>
      </c>
      <c r="G537" s="37">
        <v>3.0</v>
      </c>
      <c r="H537" s="37">
        <v>695.0</v>
      </c>
      <c r="I537" s="40">
        <v>0.2</v>
      </c>
      <c r="J537" s="37">
        <f t="shared" si="1"/>
        <v>5560</v>
      </c>
      <c r="K537" s="47">
        <f t="shared" si="2"/>
        <v>22240</v>
      </c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0" customHeight="1">
      <c r="A538" s="50">
        <v>535.0</v>
      </c>
      <c r="B538" s="37" t="s">
        <v>755</v>
      </c>
      <c r="C538" s="34" t="s">
        <v>534</v>
      </c>
      <c r="D538" s="37" t="s">
        <v>21</v>
      </c>
      <c r="E538" s="37">
        <v>6.0</v>
      </c>
      <c r="F538" s="92">
        <v>40.0</v>
      </c>
      <c r="G538" s="37">
        <v>37.0</v>
      </c>
      <c r="H538" s="37">
        <v>695.0</v>
      </c>
      <c r="I538" s="40">
        <v>0.2</v>
      </c>
      <c r="J538" s="37">
        <f t="shared" si="1"/>
        <v>5560</v>
      </c>
      <c r="K538" s="47">
        <f t="shared" si="2"/>
        <v>22240</v>
      </c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0" customHeight="1">
      <c r="A539" s="50">
        <v>536.0</v>
      </c>
      <c r="B539" s="37" t="s">
        <v>756</v>
      </c>
      <c r="C539" s="34" t="s">
        <v>534</v>
      </c>
      <c r="D539" s="37" t="s">
        <v>21</v>
      </c>
      <c r="E539" s="37">
        <v>6.0</v>
      </c>
      <c r="F539" s="92">
        <v>40.0</v>
      </c>
      <c r="G539" s="37">
        <v>40.0</v>
      </c>
      <c r="H539" s="37">
        <v>195.0</v>
      </c>
      <c r="I539" s="40">
        <v>0.2</v>
      </c>
      <c r="J539" s="37">
        <f t="shared" si="1"/>
        <v>1560</v>
      </c>
      <c r="K539" s="47">
        <f t="shared" si="2"/>
        <v>6240</v>
      </c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0" customHeight="1">
      <c r="A540" s="50">
        <v>537.0</v>
      </c>
      <c r="B540" s="37" t="s">
        <v>757</v>
      </c>
      <c r="C540" s="34" t="s">
        <v>534</v>
      </c>
      <c r="D540" s="37" t="s">
        <v>21</v>
      </c>
      <c r="E540" s="37">
        <v>6.0</v>
      </c>
      <c r="F540" s="92">
        <v>40.0</v>
      </c>
      <c r="G540" s="37">
        <v>40.0</v>
      </c>
      <c r="H540" s="37">
        <v>195.0</v>
      </c>
      <c r="I540" s="40">
        <v>0.2</v>
      </c>
      <c r="J540" s="37">
        <f t="shared" si="1"/>
        <v>1560</v>
      </c>
      <c r="K540" s="47">
        <f t="shared" si="2"/>
        <v>6240</v>
      </c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50">
        <v>538.0</v>
      </c>
      <c r="B541" s="218" t="s">
        <v>758</v>
      </c>
      <c r="C541" s="219" t="s">
        <v>679</v>
      </c>
      <c r="D541" s="220" t="s">
        <v>119</v>
      </c>
      <c r="E541" s="219">
        <v>6.0</v>
      </c>
      <c r="F541" s="219">
        <v>40.0</v>
      </c>
      <c r="G541" s="219" t="s">
        <v>296</v>
      </c>
      <c r="H541" s="219">
        <v>140.0</v>
      </c>
      <c r="I541" s="221">
        <v>0.4</v>
      </c>
      <c r="J541" s="37">
        <f t="shared" si="1"/>
        <v>2240</v>
      </c>
      <c r="K541" s="47">
        <f t="shared" si="2"/>
        <v>3360</v>
      </c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0" customHeight="1">
      <c r="A542" s="50">
        <v>539.0</v>
      </c>
      <c r="B542" s="34" t="s">
        <v>678</v>
      </c>
      <c r="C542" s="34" t="s">
        <v>679</v>
      </c>
      <c r="D542" s="34" t="s">
        <v>119</v>
      </c>
      <c r="E542" s="34">
        <v>6.0</v>
      </c>
      <c r="F542" s="80">
        <v>40.0</v>
      </c>
      <c r="G542" s="37" t="s">
        <v>296</v>
      </c>
      <c r="H542" s="37">
        <v>140.0</v>
      </c>
      <c r="I542" s="222">
        <v>0.4</v>
      </c>
      <c r="J542" s="37">
        <f t="shared" si="1"/>
        <v>2240</v>
      </c>
      <c r="K542" s="47">
        <f t="shared" si="2"/>
        <v>3360</v>
      </c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0" customHeight="1">
      <c r="A543" s="50">
        <v>540.0</v>
      </c>
      <c r="B543" s="34" t="s">
        <v>682</v>
      </c>
      <c r="C543" s="34" t="s">
        <v>679</v>
      </c>
      <c r="D543" s="34" t="s">
        <v>119</v>
      </c>
      <c r="E543" s="34">
        <v>6.0</v>
      </c>
      <c r="F543" s="80">
        <v>40.0</v>
      </c>
      <c r="G543" s="37" t="s">
        <v>296</v>
      </c>
      <c r="H543" s="37">
        <v>150.0</v>
      </c>
      <c r="I543" s="222">
        <v>0.4</v>
      </c>
      <c r="J543" s="37">
        <f t="shared" si="1"/>
        <v>2400</v>
      </c>
      <c r="K543" s="47">
        <f t="shared" si="2"/>
        <v>3600</v>
      </c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0" customHeight="1">
      <c r="A544" s="50">
        <v>541.0</v>
      </c>
      <c r="B544" s="34" t="s">
        <v>684</v>
      </c>
      <c r="C544" s="34" t="s">
        <v>679</v>
      </c>
      <c r="D544" s="34" t="s">
        <v>119</v>
      </c>
      <c r="E544" s="34">
        <v>6.0</v>
      </c>
      <c r="F544" s="80">
        <v>40.0</v>
      </c>
      <c r="G544" s="37" t="s">
        <v>686</v>
      </c>
      <c r="H544" s="37">
        <v>100.0</v>
      </c>
      <c r="I544" s="222">
        <v>0.4</v>
      </c>
      <c r="J544" s="37">
        <f t="shared" si="1"/>
        <v>1600</v>
      </c>
      <c r="K544" s="47">
        <f t="shared" si="2"/>
        <v>2400</v>
      </c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0" customHeight="1">
      <c r="A545" s="50">
        <v>542.0</v>
      </c>
      <c r="B545" s="34" t="s">
        <v>687</v>
      </c>
      <c r="C545" s="34" t="s">
        <v>679</v>
      </c>
      <c r="D545" s="34" t="s">
        <v>119</v>
      </c>
      <c r="E545" s="34">
        <v>6.0</v>
      </c>
      <c r="F545" s="80">
        <v>40.0</v>
      </c>
      <c r="G545" s="37" t="s">
        <v>296</v>
      </c>
      <c r="H545" s="37">
        <v>80.0</v>
      </c>
      <c r="I545" s="222">
        <v>0.4</v>
      </c>
      <c r="J545" s="37">
        <f t="shared" si="1"/>
        <v>1280</v>
      </c>
      <c r="K545" s="47">
        <f t="shared" si="2"/>
        <v>1920</v>
      </c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0" customHeight="1">
      <c r="A546" s="50">
        <v>543.0</v>
      </c>
      <c r="B546" s="34" t="s">
        <v>689</v>
      </c>
      <c r="C546" s="34" t="s">
        <v>679</v>
      </c>
      <c r="D546" s="34" t="s">
        <v>119</v>
      </c>
      <c r="E546" s="34">
        <v>6.0</v>
      </c>
      <c r="F546" s="80">
        <v>37.0</v>
      </c>
      <c r="G546" s="37" t="s">
        <v>686</v>
      </c>
      <c r="H546" s="37">
        <v>100.0</v>
      </c>
      <c r="I546" s="222">
        <v>0.4</v>
      </c>
      <c r="J546" s="37">
        <f t="shared" si="1"/>
        <v>1480</v>
      </c>
      <c r="K546" s="47">
        <f t="shared" si="2"/>
        <v>2220</v>
      </c>
      <c r="L546" s="193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0" customHeight="1">
      <c r="A547" s="50">
        <v>544.0</v>
      </c>
      <c r="B547" s="34" t="s">
        <v>692</v>
      </c>
      <c r="C547" s="34" t="s">
        <v>679</v>
      </c>
      <c r="D547" s="34" t="s">
        <v>119</v>
      </c>
      <c r="E547" s="34">
        <v>6.0</v>
      </c>
      <c r="F547" s="80">
        <v>40.0</v>
      </c>
      <c r="G547" s="37" t="s">
        <v>296</v>
      </c>
      <c r="H547" s="37">
        <v>80.0</v>
      </c>
      <c r="I547" s="222">
        <v>0.4</v>
      </c>
      <c r="J547" s="37">
        <f t="shared" si="1"/>
        <v>1280</v>
      </c>
      <c r="K547" s="47">
        <f t="shared" si="2"/>
        <v>1920</v>
      </c>
      <c r="L547" s="193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0" customHeight="1">
      <c r="A548" s="50">
        <v>545.0</v>
      </c>
      <c r="B548" s="34" t="s">
        <v>694</v>
      </c>
      <c r="C548" s="34" t="s">
        <v>679</v>
      </c>
      <c r="D548" s="34" t="s">
        <v>119</v>
      </c>
      <c r="E548" s="34">
        <v>6.0</v>
      </c>
      <c r="F548" s="80">
        <v>40.0</v>
      </c>
      <c r="G548" s="37" t="s">
        <v>296</v>
      </c>
      <c r="H548" s="37">
        <v>170.0</v>
      </c>
      <c r="I548" s="222">
        <v>0.4</v>
      </c>
      <c r="J548" s="37">
        <f t="shared" si="1"/>
        <v>2720</v>
      </c>
      <c r="K548" s="47">
        <f t="shared" si="2"/>
        <v>4080</v>
      </c>
      <c r="L548" s="194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0" customHeight="1">
      <c r="A549" s="50">
        <v>546.0</v>
      </c>
      <c r="B549" s="34" t="s">
        <v>696</v>
      </c>
      <c r="C549" s="34" t="s">
        <v>679</v>
      </c>
      <c r="D549" s="34" t="s">
        <v>119</v>
      </c>
      <c r="E549" s="34">
        <v>6.0</v>
      </c>
      <c r="F549" s="80">
        <v>40.0</v>
      </c>
      <c r="G549" s="37" t="s">
        <v>296</v>
      </c>
      <c r="H549" s="37">
        <v>80.0</v>
      </c>
      <c r="I549" s="222">
        <v>0.4</v>
      </c>
      <c r="J549" s="37">
        <f t="shared" si="1"/>
        <v>1280</v>
      </c>
      <c r="K549" s="47">
        <f t="shared" si="2"/>
        <v>1920</v>
      </c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0" customHeight="1">
      <c r="A550" s="50">
        <v>547.0</v>
      </c>
      <c r="B550" s="34" t="s">
        <v>698</v>
      </c>
      <c r="C550" s="34" t="s">
        <v>679</v>
      </c>
      <c r="D550" s="34" t="s">
        <v>119</v>
      </c>
      <c r="E550" s="34">
        <v>6.0</v>
      </c>
      <c r="F550" s="80">
        <v>40.0</v>
      </c>
      <c r="G550" s="37" t="s">
        <v>686</v>
      </c>
      <c r="H550" s="37">
        <v>110.0</v>
      </c>
      <c r="I550" s="222">
        <v>0.4</v>
      </c>
      <c r="J550" s="37">
        <f t="shared" si="1"/>
        <v>1760</v>
      </c>
      <c r="K550" s="47">
        <f t="shared" si="2"/>
        <v>2640</v>
      </c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0" customHeight="1">
      <c r="A551" s="50">
        <v>548.0</v>
      </c>
      <c r="B551" s="34" t="s">
        <v>701</v>
      </c>
      <c r="C551" s="34" t="s">
        <v>679</v>
      </c>
      <c r="D551" s="34" t="s">
        <v>119</v>
      </c>
      <c r="E551" s="34">
        <v>6.0</v>
      </c>
      <c r="F551" s="80">
        <v>40.0</v>
      </c>
      <c r="G551" s="37" t="s">
        <v>296</v>
      </c>
      <c r="H551" s="37">
        <v>110.0</v>
      </c>
      <c r="I551" s="222">
        <v>0.4</v>
      </c>
      <c r="J551" s="37">
        <f t="shared" si="1"/>
        <v>1760</v>
      </c>
      <c r="K551" s="47">
        <f t="shared" si="2"/>
        <v>2640</v>
      </c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0" customHeight="1">
      <c r="A552" s="50">
        <v>549.0</v>
      </c>
      <c r="B552" s="34" t="s">
        <v>703</v>
      </c>
      <c r="C552" s="34" t="s">
        <v>679</v>
      </c>
      <c r="D552" s="34" t="s">
        <v>119</v>
      </c>
      <c r="E552" s="34">
        <v>6.0</v>
      </c>
      <c r="F552" s="80">
        <v>40.0</v>
      </c>
      <c r="G552" s="37" t="s">
        <v>686</v>
      </c>
      <c r="H552" s="37">
        <v>170.0</v>
      </c>
      <c r="I552" s="222">
        <v>0.4</v>
      </c>
      <c r="J552" s="37">
        <f t="shared" si="1"/>
        <v>2720</v>
      </c>
      <c r="K552" s="47">
        <f t="shared" si="2"/>
        <v>4080</v>
      </c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0" customHeight="1">
      <c r="A553" s="50">
        <v>550.0</v>
      </c>
      <c r="B553" s="34" t="s">
        <v>705</v>
      </c>
      <c r="C553" s="34" t="s">
        <v>679</v>
      </c>
      <c r="D553" s="34" t="s">
        <v>119</v>
      </c>
      <c r="E553" s="34">
        <v>6.0</v>
      </c>
      <c r="F553" s="80">
        <v>40.0</v>
      </c>
      <c r="G553" s="37" t="s">
        <v>686</v>
      </c>
      <c r="H553" s="37">
        <v>150.0</v>
      </c>
      <c r="I553" s="222">
        <v>0.4</v>
      </c>
      <c r="J553" s="37">
        <f t="shared" si="1"/>
        <v>2400</v>
      </c>
      <c r="K553" s="47">
        <f t="shared" si="2"/>
        <v>3600</v>
      </c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0" customHeight="1">
      <c r="A554" s="50">
        <v>551.0</v>
      </c>
      <c r="B554" s="34" t="s">
        <v>706</v>
      </c>
      <c r="C554" s="34" t="s">
        <v>679</v>
      </c>
      <c r="D554" s="34" t="s">
        <v>119</v>
      </c>
      <c r="E554" s="34">
        <v>6.0</v>
      </c>
      <c r="F554" s="80">
        <v>40.0</v>
      </c>
      <c r="G554" s="37" t="s">
        <v>686</v>
      </c>
      <c r="H554" s="37">
        <v>110.0</v>
      </c>
      <c r="I554" s="222">
        <v>0.4</v>
      </c>
      <c r="J554" s="37">
        <f t="shared" si="1"/>
        <v>1760</v>
      </c>
      <c r="K554" s="47">
        <f t="shared" si="2"/>
        <v>2640</v>
      </c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0" customHeight="1">
      <c r="A555" s="50">
        <v>552.0</v>
      </c>
      <c r="B555" s="34" t="s">
        <v>707</v>
      </c>
      <c r="C555" s="34" t="s">
        <v>679</v>
      </c>
      <c r="D555" s="34" t="s">
        <v>119</v>
      </c>
      <c r="E555" s="34">
        <v>6.0</v>
      </c>
      <c r="F555" s="80">
        <v>40.0</v>
      </c>
      <c r="G555" s="37" t="s">
        <v>686</v>
      </c>
      <c r="H555" s="37">
        <v>140.0</v>
      </c>
      <c r="I555" s="222">
        <v>0.4</v>
      </c>
      <c r="J555" s="37">
        <f t="shared" si="1"/>
        <v>2240</v>
      </c>
      <c r="K555" s="47">
        <f t="shared" si="2"/>
        <v>3360</v>
      </c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0" customHeight="1">
      <c r="A556" s="212">
        <v>553.0</v>
      </c>
      <c r="B556" s="213" t="s">
        <v>709</v>
      </c>
      <c r="C556" s="213" t="s">
        <v>679</v>
      </c>
      <c r="D556" s="213" t="s">
        <v>119</v>
      </c>
      <c r="E556" s="213">
        <v>6.0</v>
      </c>
      <c r="F556" s="223">
        <v>25.0</v>
      </c>
      <c r="G556" s="155" t="s">
        <v>686</v>
      </c>
      <c r="H556" s="155">
        <v>100.0</v>
      </c>
      <c r="I556" s="224">
        <v>0.4</v>
      </c>
      <c r="J556" s="155">
        <f t="shared" si="1"/>
        <v>1000</v>
      </c>
      <c r="K556" s="217">
        <f t="shared" si="2"/>
        <v>1500</v>
      </c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0" customHeight="1">
      <c r="A557" s="212">
        <v>554.0</v>
      </c>
      <c r="B557" s="213" t="s">
        <v>710</v>
      </c>
      <c r="C557" s="213" t="s">
        <v>679</v>
      </c>
      <c r="D557" s="213" t="s">
        <v>119</v>
      </c>
      <c r="E557" s="213">
        <v>6.0</v>
      </c>
      <c r="F557" s="223">
        <v>1.0</v>
      </c>
      <c r="G557" s="155" t="s">
        <v>686</v>
      </c>
      <c r="H557" s="155">
        <v>160.0</v>
      </c>
      <c r="I557" s="224">
        <v>0.4</v>
      </c>
      <c r="J557" s="155">
        <f t="shared" si="1"/>
        <v>64</v>
      </c>
      <c r="K557" s="217">
        <f t="shared" si="2"/>
        <v>96</v>
      </c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0" customHeight="1">
      <c r="A558" s="212">
        <v>555.0</v>
      </c>
      <c r="B558" s="213" t="s">
        <v>711</v>
      </c>
      <c r="C558" s="213" t="s">
        <v>679</v>
      </c>
      <c r="D558" s="213" t="s">
        <v>119</v>
      </c>
      <c r="E558" s="213">
        <v>6.0</v>
      </c>
      <c r="F558" s="223">
        <v>27.0</v>
      </c>
      <c r="G558" s="155" t="s">
        <v>686</v>
      </c>
      <c r="H558" s="155">
        <v>150.0</v>
      </c>
      <c r="I558" s="224">
        <v>0.4</v>
      </c>
      <c r="J558" s="155">
        <f t="shared" si="1"/>
        <v>1620</v>
      </c>
      <c r="K558" s="217">
        <f t="shared" si="2"/>
        <v>2430</v>
      </c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0" customHeight="1">
      <c r="A559" s="50">
        <v>556.0</v>
      </c>
      <c r="B559" s="34" t="s">
        <v>713</v>
      </c>
      <c r="C559" s="34" t="s">
        <v>679</v>
      </c>
      <c r="D559" s="34" t="s">
        <v>119</v>
      </c>
      <c r="E559" s="34">
        <v>6.0</v>
      </c>
      <c r="F559" s="80">
        <v>22.0</v>
      </c>
      <c r="G559" s="37" t="s">
        <v>686</v>
      </c>
      <c r="H559" s="37">
        <v>100.0</v>
      </c>
      <c r="I559" s="222">
        <v>0.4</v>
      </c>
      <c r="J559" s="37">
        <f t="shared" si="1"/>
        <v>880</v>
      </c>
      <c r="K559" s="47">
        <f t="shared" si="2"/>
        <v>1320</v>
      </c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0" customHeight="1">
      <c r="A560" s="50">
        <v>557.0</v>
      </c>
      <c r="B560" s="34" t="s">
        <v>715</v>
      </c>
      <c r="C560" s="34" t="s">
        <v>679</v>
      </c>
      <c r="D560" s="34" t="s">
        <v>119</v>
      </c>
      <c r="E560" s="34">
        <v>6.0</v>
      </c>
      <c r="F560" s="80">
        <v>40.0</v>
      </c>
      <c r="G560" s="37" t="s">
        <v>686</v>
      </c>
      <c r="H560" s="37">
        <v>130.0</v>
      </c>
      <c r="I560" s="222">
        <v>0.4</v>
      </c>
      <c r="J560" s="37">
        <f t="shared" si="1"/>
        <v>2080</v>
      </c>
      <c r="K560" s="47">
        <f t="shared" si="2"/>
        <v>3120</v>
      </c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0" customHeight="1">
      <c r="A561" s="50">
        <v>558.0</v>
      </c>
      <c r="B561" s="34" t="s">
        <v>717</v>
      </c>
      <c r="C561" s="34" t="s">
        <v>679</v>
      </c>
      <c r="D561" s="34" t="s">
        <v>119</v>
      </c>
      <c r="E561" s="34">
        <v>6.0</v>
      </c>
      <c r="F561" s="80">
        <v>40.0</v>
      </c>
      <c r="G561" s="37" t="s">
        <v>686</v>
      </c>
      <c r="H561" s="37">
        <v>100.0</v>
      </c>
      <c r="I561" s="222">
        <v>0.4</v>
      </c>
      <c r="J561" s="37">
        <f t="shared" si="1"/>
        <v>1600</v>
      </c>
      <c r="K561" s="47">
        <f t="shared" si="2"/>
        <v>2400</v>
      </c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0" customHeight="1">
      <c r="A562" s="50">
        <v>559.0</v>
      </c>
      <c r="B562" s="34" t="s">
        <v>719</v>
      </c>
      <c r="C562" s="34" t="s">
        <v>679</v>
      </c>
      <c r="D562" s="34" t="s">
        <v>119</v>
      </c>
      <c r="E562" s="34">
        <v>6.0</v>
      </c>
      <c r="F562" s="80">
        <v>40.0</v>
      </c>
      <c r="G562" s="37" t="s">
        <v>686</v>
      </c>
      <c r="H562" s="37">
        <v>180.0</v>
      </c>
      <c r="I562" s="222">
        <v>0.4</v>
      </c>
      <c r="J562" s="37">
        <f t="shared" si="1"/>
        <v>2880</v>
      </c>
      <c r="K562" s="47">
        <f t="shared" si="2"/>
        <v>4320</v>
      </c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0" customHeight="1">
      <c r="A563" s="50">
        <v>560.0</v>
      </c>
      <c r="B563" s="34" t="s">
        <v>760</v>
      </c>
      <c r="C563" s="34" t="s">
        <v>679</v>
      </c>
      <c r="D563" s="34" t="s">
        <v>119</v>
      </c>
      <c r="E563" s="34">
        <v>6.0</v>
      </c>
      <c r="F563" s="80">
        <v>40.0</v>
      </c>
      <c r="G563" s="37" t="s">
        <v>296</v>
      </c>
      <c r="H563" s="37">
        <v>130.0</v>
      </c>
      <c r="I563" s="222">
        <v>0.4</v>
      </c>
      <c r="J563" s="37">
        <f t="shared" si="1"/>
        <v>2080</v>
      </c>
      <c r="K563" s="47">
        <f t="shared" si="2"/>
        <v>3120</v>
      </c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0" customHeight="1">
      <c r="A564" s="50">
        <v>561.0</v>
      </c>
      <c r="B564" s="34" t="s">
        <v>761</v>
      </c>
      <c r="C564" s="34" t="s">
        <v>679</v>
      </c>
      <c r="D564" s="34" t="s">
        <v>119</v>
      </c>
      <c r="E564" s="34">
        <v>6.0</v>
      </c>
      <c r="F564" s="80">
        <v>40.0</v>
      </c>
      <c r="G564" s="37" t="s">
        <v>296</v>
      </c>
      <c r="H564" s="37">
        <v>100.0</v>
      </c>
      <c r="I564" s="222">
        <v>0.4</v>
      </c>
      <c r="J564" s="37">
        <f t="shared" si="1"/>
        <v>1600</v>
      </c>
      <c r="K564" s="47">
        <f t="shared" si="2"/>
        <v>2400</v>
      </c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0" customHeight="1">
      <c r="A565" s="50">
        <v>562.0</v>
      </c>
      <c r="B565" s="34" t="s">
        <v>762</v>
      </c>
      <c r="C565" s="34" t="s">
        <v>679</v>
      </c>
      <c r="D565" s="34" t="s">
        <v>119</v>
      </c>
      <c r="E565" s="34">
        <v>6.0</v>
      </c>
      <c r="F565" s="80">
        <v>40.0</v>
      </c>
      <c r="G565" s="37" t="s">
        <v>296</v>
      </c>
      <c r="H565" s="37">
        <v>80.0</v>
      </c>
      <c r="I565" s="222">
        <v>0.4</v>
      </c>
      <c r="J565" s="37">
        <f t="shared" si="1"/>
        <v>1280</v>
      </c>
      <c r="K565" s="47">
        <f t="shared" si="2"/>
        <v>1920</v>
      </c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0" customHeight="1">
      <c r="A566" s="50">
        <v>563.0</v>
      </c>
      <c r="B566" s="34" t="s">
        <v>763</v>
      </c>
      <c r="C566" s="34" t="s">
        <v>679</v>
      </c>
      <c r="D566" s="34" t="s">
        <v>119</v>
      </c>
      <c r="E566" s="34">
        <v>6.0</v>
      </c>
      <c r="F566" s="80">
        <v>40.0</v>
      </c>
      <c r="G566" s="37" t="s">
        <v>296</v>
      </c>
      <c r="H566" s="37">
        <v>110.0</v>
      </c>
      <c r="I566" s="222">
        <v>0.4</v>
      </c>
      <c r="J566" s="37">
        <f t="shared" si="1"/>
        <v>1760</v>
      </c>
      <c r="K566" s="47">
        <f t="shared" si="2"/>
        <v>2640</v>
      </c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0" customHeight="1">
      <c r="A567" s="50">
        <v>564.0</v>
      </c>
      <c r="B567" s="34" t="s">
        <v>764</v>
      </c>
      <c r="C567" s="34" t="s">
        <v>679</v>
      </c>
      <c r="D567" s="34" t="s">
        <v>119</v>
      </c>
      <c r="E567" s="34">
        <v>6.0</v>
      </c>
      <c r="F567" s="225">
        <v>40.0</v>
      </c>
      <c r="G567" s="37" t="s">
        <v>686</v>
      </c>
      <c r="H567" s="37">
        <v>150.0</v>
      </c>
      <c r="I567" s="222">
        <v>0.4</v>
      </c>
      <c r="J567" s="226">
        <f t="shared" si="1"/>
        <v>2400</v>
      </c>
      <c r="K567" s="227">
        <f t="shared" si="2"/>
        <v>3600</v>
      </c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206">
        <f>SUM(F4:F567)</f>
        <v>25916</v>
      </c>
      <c r="G568" s="10"/>
      <c r="H568" s="10"/>
      <c r="I568" s="10"/>
      <c r="J568" s="206">
        <f t="shared" ref="J568:K568" si="3">SUM(J4:J567)</f>
        <v>1544335.35</v>
      </c>
      <c r="K568" s="228">
        <f t="shared" si="3"/>
        <v>5416488.05</v>
      </c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4.2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4.25" customHeight="1">
      <c r="A570" s="10"/>
      <c r="B570" s="229" t="s">
        <v>770</v>
      </c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4.25" customHeight="1">
      <c r="A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4.25" customHeight="1">
      <c r="A572" s="10"/>
      <c r="B572" s="230" t="s">
        <v>771</v>
      </c>
      <c r="C572" s="231">
        <v>5416488.049999997</v>
      </c>
      <c r="D572" s="232" t="s">
        <v>772</v>
      </c>
      <c r="E572" s="233"/>
      <c r="F572" s="233"/>
      <c r="G572" s="233"/>
      <c r="H572" s="233"/>
      <c r="I572" s="233"/>
      <c r="J572" s="233"/>
      <c r="K572" s="234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4.25" customHeight="1">
      <c r="A573" s="10"/>
      <c r="B573" s="230" t="s">
        <v>773</v>
      </c>
      <c r="C573" s="231">
        <v>1544335.3499999994</v>
      </c>
      <c r="D573" s="232" t="s">
        <v>774</v>
      </c>
      <c r="E573" s="233"/>
      <c r="F573" s="233"/>
      <c r="G573" s="233"/>
      <c r="H573" s="233"/>
      <c r="I573" s="233"/>
      <c r="J573" s="233"/>
      <c r="K573" s="234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4.25" customHeight="1">
      <c r="A574" s="10"/>
      <c r="B574" s="235" t="s">
        <v>775</v>
      </c>
      <c r="C574" s="236">
        <v>0.24</v>
      </c>
      <c r="D574" s="237" t="s">
        <v>776</v>
      </c>
      <c r="E574" s="237"/>
      <c r="F574" s="237"/>
      <c r="G574" s="237"/>
      <c r="H574" s="237"/>
      <c r="I574" s="237"/>
      <c r="J574" s="237"/>
      <c r="K574" s="238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4.25" customHeight="1">
      <c r="A575" s="10"/>
      <c r="B575" s="239" t="s">
        <v>777</v>
      </c>
      <c r="C575" s="231">
        <v>48000.0</v>
      </c>
      <c r="D575" s="240" t="s">
        <v>778</v>
      </c>
      <c r="E575" s="240"/>
      <c r="F575" s="240"/>
      <c r="G575" s="240"/>
      <c r="H575" s="240"/>
      <c r="I575" s="240"/>
      <c r="J575" s="240"/>
      <c r="K575" s="241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4.25" customHeight="1">
      <c r="A576" s="10"/>
      <c r="B576" s="239" t="s">
        <v>779</v>
      </c>
      <c r="C576" s="231">
        <f>F568</f>
        <v>25916</v>
      </c>
      <c r="D576" s="240" t="s">
        <v>780</v>
      </c>
      <c r="E576" s="240"/>
      <c r="F576" s="240"/>
      <c r="G576" s="240"/>
      <c r="H576" s="240"/>
      <c r="I576" s="240"/>
      <c r="J576" s="240"/>
      <c r="K576" s="241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4.25" customHeight="1">
      <c r="A577" s="10"/>
      <c r="B577" s="239" t="s">
        <v>781</v>
      </c>
      <c r="C577" s="242">
        <v>564.0</v>
      </c>
      <c r="D577" s="240" t="s">
        <v>782</v>
      </c>
      <c r="E577" s="240"/>
      <c r="F577" s="240"/>
      <c r="G577" s="240"/>
      <c r="H577" s="240"/>
      <c r="I577" s="240"/>
      <c r="J577" s="240"/>
      <c r="K577" s="241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4.2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4.2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4.2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4.2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4.2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4.2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4.2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4.2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4.2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4.2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4.2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4.2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4.2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4.2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4.2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4.2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4.2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4.2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4.2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4.2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4.2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4.2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4.2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4.2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4.2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4.2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4.2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4.2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4.2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4.2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4.2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4.2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4.2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4.2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4.2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4.2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4.2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4.2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4.2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4.2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4.2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4.2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4.2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4.2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4.2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4.2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4.2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4.2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4.2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4.2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4.2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4.2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4.2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4.2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4.2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4.2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4.2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4.2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4.2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4.2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4.2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4.2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4.2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4.2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4.2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4.2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4.2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4.2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4.2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4.2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4.2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4.2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4.2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4.2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4.2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4.2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4.2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4.2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4.2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4.2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4.2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4.2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4.2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4.2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4.2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4.2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4.2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4.2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4.2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4.2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4.2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4.2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4.2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4.2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4.2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4.2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4.2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4.2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4.2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4.2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4.2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4.2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4.2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4.2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4.2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4.2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4.2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4.2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4.2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4.2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4.2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4.2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4.2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4.2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4.2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4.2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4.2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4.2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4.2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4.2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4.2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4.2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4.2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4.2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4.2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4.2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4.2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4.2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4.2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4.2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4.2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4.2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4.2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4.2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4.2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4.2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4.2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4.2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4.2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4.2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4.2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4.2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4.2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4.2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4.2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4.2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4.2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4.2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4.2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4.2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4.2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4.2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4.2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4.2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4.2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4.2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4.2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4.2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4.2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4.2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4.2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4.2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4.2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4.2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4.2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4.2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4.2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4.2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4.2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4.2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4.2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4.2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4.2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4.2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4.2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4.2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4.2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4.2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4.2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4.2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4.2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4.2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4.2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4.2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4.2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4.2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4.2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4.2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4.2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4.2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4.2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4.2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4.2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4.2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4.2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4.2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4.2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4.2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4.2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4.2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4.2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4.2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4.2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4.2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4.2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4.2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4.2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4.2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4.2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4.2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4.2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4.2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4.2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4.2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4.2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4.2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4.2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4.2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4.2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4.2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4.2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4.2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4.2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4.2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4.2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4.2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4.2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4.2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4.2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4.2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4.2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4.2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4.2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4.2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4.2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4.2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4.2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4.2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4.2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4.2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4.2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4.2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4.2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4.2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4.2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4.2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4.2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4.2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4.2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4.2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4.2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4.2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4.2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4.2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4.2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4.2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4.2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4.2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4.2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4.2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4.2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4.2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4.2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4.2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4.2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4.2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4.2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4.2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4.2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4.2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4.2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4.2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4.2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4.2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4.2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4.2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4.2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4.2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4.2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4.2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4.2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4.2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4.2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4.2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4.2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4.2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4.2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4.2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4.2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4.2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4.2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4.2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4.2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4.2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4.2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4.2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4.2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4.2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4.2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4.2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4.2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4.2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4.2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4.2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4.2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4.2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4.2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4.2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4.2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4.2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4.2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4.2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4.2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4.2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4.2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4.2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4.2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4.2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4.2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4.2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4.2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4.2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4.2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4.2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4.2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4.2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4.2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4.2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4.2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4.2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4.2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4.2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4.2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4.2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4.2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4.2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4.2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4.2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4.2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4.2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4.2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4.2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4.2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4.2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4.2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4.2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4.2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4.2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4.2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4.2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4.2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4.2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4.2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4.2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4.2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4.2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4.2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4.2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4.2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4.2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4.2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4.2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4.2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4.2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4.2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4.2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4.2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4.2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4.2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4.2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4.2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4.2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4.2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4.2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4.2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4.2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4.2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4.2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4.2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4.2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4.2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4.2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4.2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4.2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4.2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4.2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4.2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4.2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4.2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4.2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4.2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4.2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4.2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4.2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4.2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4.2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4.2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4.2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4.2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4.2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4.2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4.2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4.2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4.2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4.2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4.2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4.2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4.2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4.2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4.2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4.2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4.2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4.2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4.2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4.2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4.2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4.2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4.2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4.2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4.2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4.2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4.2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4.2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autoFilter ref="$A$3:$M$568"/>
  <mergeCells count="1">
    <mergeCell ref="A1:K2"/>
  </mergeCells>
  <printOptions/>
  <pageMargins bottom="0.75" footer="0.0" header="0.0" left="0.7" right="0.7" top="0.75"/>
  <pageSetup scale="63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8.71"/>
    <col customWidth="1" min="2" max="2" width="24.57"/>
    <col customWidth="1" min="3" max="4" width="26.14"/>
    <col customWidth="1" min="5" max="5" width="23.29"/>
    <col customWidth="1" min="6" max="6" width="42.43"/>
    <col customWidth="1" min="7" max="26" width="8.71"/>
  </cols>
  <sheetData>
    <row r="1" ht="21.0" customHeight="1">
      <c r="A1" s="3" t="s">
        <v>1</v>
      </c>
      <c r="B1" s="5"/>
      <c r="C1" s="5"/>
      <c r="D1" s="5"/>
      <c r="E1" s="5"/>
      <c r="F1" s="6"/>
    </row>
    <row r="2" ht="21.0" customHeight="1">
      <c r="A2" s="8"/>
      <c r="F2" s="9"/>
    </row>
    <row r="3" ht="21.0" customHeight="1">
      <c r="A3" s="11"/>
      <c r="B3" s="14"/>
      <c r="C3" s="14"/>
      <c r="D3" s="14"/>
      <c r="E3" s="14"/>
      <c r="F3" s="15"/>
    </row>
    <row r="4" ht="21.0" customHeight="1">
      <c r="A4" s="17" t="s">
        <v>3</v>
      </c>
      <c r="B4" s="19"/>
      <c r="C4" s="22"/>
      <c r="D4" s="23"/>
      <c r="E4" s="25" t="s">
        <v>11</v>
      </c>
      <c r="F4" s="26"/>
    </row>
    <row r="5" ht="21.0" customHeight="1">
      <c r="A5" s="27"/>
      <c r="B5" s="28"/>
      <c r="C5" s="4"/>
      <c r="D5" s="4"/>
      <c r="E5" s="4"/>
      <c r="F5" s="7"/>
    </row>
    <row r="6" ht="21.0" customHeight="1">
      <c r="A6" s="31"/>
      <c r="E6" s="66" t="s">
        <v>35</v>
      </c>
      <c r="F6" s="67" t="s">
        <v>36</v>
      </c>
    </row>
    <row r="7" ht="21.0" customHeight="1">
      <c r="A7" s="68">
        <v>1.0</v>
      </c>
      <c r="B7" s="69"/>
      <c r="C7" s="70"/>
      <c r="D7" s="71" t="s">
        <v>38</v>
      </c>
      <c r="E7" s="73" t="s">
        <v>39</v>
      </c>
      <c r="F7" s="74" t="s">
        <v>43</v>
      </c>
    </row>
    <row r="8" ht="21.0" customHeight="1">
      <c r="A8" s="75">
        <v>2.0</v>
      </c>
      <c r="B8" s="69"/>
      <c r="C8" s="70"/>
      <c r="D8" s="76" t="s">
        <v>45</v>
      </c>
      <c r="E8" s="76">
        <v>3.362328271E9</v>
      </c>
      <c r="F8" s="77" t="s">
        <v>47</v>
      </c>
    </row>
    <row r="9" ht="21.0" customHeight="1">
      <c r="A9" s="75">
        <v>3.0</v>
      </c>
      <c r="B9" s="69"/>
      <c r="C9" s="70"/>
      <c r="D9" s="78" t="s">
        <v>48</v>
      </c>
      <c r="E9" s="78" t="s">
        <v>50</v>
      </c>
      <c r="F9" s="79" t="s">
        <v>51</v>
      </c>
    </row>
    <row r="10" ht="21.0" customHeight="1">
      <c r="A10" s="75">
        <v>4.0</v>
      </c>
      <c r="B10" s="69"/>
      <c r="C10" s="70"/>
      <c r="D10" s="78" t="s">
        <v>53</v>
      </c>
      <c r="E10" s="78" t="s">
        <v>54</v>
      </c>
      <c r="F10" s="79" t="s">
        <v>55</v>
      </c>
    </row>
    <row r="11" ht="21.0" customHeight="1">
      <c r="A11" s="75">
        <v>5.0</v>
      </c>
      <c r="B11" s="69"/>
      <c r="C11" s="70"/>
      <c r="D11" s="78" t="s">
        <v>56</v>
      </c>
      <c r="E11" s="80" t="s">
        <v>58</v>
      </c>
      <c r="F11" s="81" t="s">
        <v>59</v>
      </c>
    </row>
    <row r="12" ht="21.0" customHeight="1">
      <c r="A12" s="75">
        <v>6.0</v>
      </c>
      <c r="B12" s="69"/>
      <c r="C12" s="70"/>
      <c r="D12" s="82" t="s">
        <v>60</v>
      </c>
      <c r="E12" s="78" t="s">
        <v>62</v>
      </c>
      <c r="F12" s="79"/>
    </row>
    <row r="13" ht="21.0" customHeight="1">
      <c r="A13" s="75">
        <v>7.0</v>
      </c>
      <c r="B13" s="69"/>
      <c r="C13" s="70"/>
      <c r="D13" s="76" t="s">
        <v>64</v>
      </c>
      <c r="E13" s="76" t="s">
        <v>66</v>
      </c>
      <c r="F13" s="77" t="s">
        <v>68</v>
      </c>
    </row>
    <row r="14" ht="21.0" customHeight="1">
      <c r="A14" s="75">
        <v>8.0</v>
      </c>
      <c r="B14" s="69"/>
      <c r="C14" s="70"/>
      <c r="D14" s="76" t="s">
        <v>69</v>
      </c>
      <c r="E14" s="76">
        <v>3.034440493E9</v>
      </c>
      <c r="F14" s="79"/>
    </row>
    <row r="15" ht="21.0" customHeight="1">
      <c r="A15" s="75">
        <v>9.0</v>
      </c>
      <c r="B15" s="69"/>
      <c r="C15" s="70"/>
      <c r="D15" s="76" t="s">
        <v>71</v>
      </c>
      <c r="E15" s="76" t="s">
        <v>72</v>
      </c>
      <c r="F15" s="79"/>
    </row>
    <row r="16" ht="21.0" customHeight="1">
      <c r="A16" s="75">
        <v>10.0</v>
      </c>
      <c r="B16" s="69"/>
      <c r="C16" s="70"/>
      <c r="D16" s="76" t="s">
        <v>74</v>
      </c>
      <c r="E16" s="76" t="s">
        <v>75</v>
      </c>
      <c r="F16" s="79"/>
    </row>
    <row r="17" ht="21.0" customHeight="1">
      <c r="A17" s="75">
        <v>11.0</v>
      </c>
      <c r="B17" s="69"/>
      <c r="C17" s="70"/>
      <c r="D17" s="78" t="s">
        <v>77</v>
      </c>
      <c r="E17" s="78" t="s">
        <v>78</v>
      </c>
      <c r="F17" s="81" t="s">
        <v>79</v>
      </c>
    </row>
    <row r="18" ht="21.0" customHeight="1">
      <c r="A18" s="75">
        <v>12.0</v>
      </c>
      <c r="B18" s="69"/>
      <c r="C18" s="70"/>
      <c r="D18" s="76" t="s">
        <v>81</v>
      </c>
      <c r="E18" s="76" t="s">
        <v>82</v>
      </c>
      <c r="F18" s="79"/>
    </row>
    <row r="19" ht="21.0" customHeight="1">
      <c r="A19" s="75">
        <v>13.0</v>
      </c>
      <c r="B19" s="69"/>
      <c r="C19" s="70"/>
      <c r="D19" s="78" t="s">
        <v>84</v>
      </c>
      <c r="E19" s="78" t="s">
        <v>85</v>
      </c>
      <c r="F19" s="79" t="s">
        <v>86</v>
      </c>
    </row>
    <row r="20" ht="21.0" customHeight="1">
      <c r="A20" s="75">
        <v>14.0</v>
      </c>
      <c r="B20" s="69"/>
      <c r="C20" s="70"/>
      <c r="D20" s="76" t="s">
        <v>87</v>
      </c>
      <c r="E20" s="76" t="s">
        <v>89</v>
      </c>
      <c r="F20" s="77" t="s">
        <v>90</v>
      </c>
    </row>
    <row r="21" ht="21.0" customHeight="1">
      <c r="A21" s="75">
        <v>15.0</v>
      </c>
      <c r="B21" s="69"/>
      <c r="C21" s="70"/>
      <c r="D21" s="76" t="s">
        <v>91</v>
      </c>
      <c r="E21" s="76" t="s">
        <v>92</v>
      </c>
      <c r="F21" s="83" t="s">
        <v>93</v>
      </c>
    </row>
    <row r="22" ht="21.0" customHeight="1">
      <c r="A22" s="75">
        <v>16.0</v>
      </c>
      <c r="B22" s="69"/>
      <c r="C22" s="70"/>
      <c r="D22" s="78" t="s">
        <v>95</v>
      </c>
      <c r="E22" s="78" t="s">
        <v>96</v>
      </c>
      <c r="F22" s="81" t="s">
        <v>98</v>
      </c>
    </row>
    <row r="23" ht="21.0" customHeight="1">
      <c r="A23" s="75">
        <v>17.0</v>
      </c>
      <c r="B23" s="69"/>
      <c r="C23" s="70"/>
      <c r="D23" s="82" t="s">
        <v>60</v>
      </c>
      <c r="E23" s="78"/>
      <c r="F23" s="79"/>
    </row>
    <row r="24" ht="21.0" customHeight="1">
      <c r="A24" s="75">
        <v>18.0</v>
      </c>
      <c r="B24" s="69"/>
      <c r="C24" s="70"/>
      <c r="D24" s="78" t="s">
        <v>100</v>
      </c>
      <c r="E24" s="78" t="s">
        <v>101</v>
      </c>
      <c r="F24" s="79" t="s">
        <v>102</v>
      </c>
    </row>
    <row r="25" ht="21.0" customHeight="1">
      <c r="A25" s="75">
        <v>19.0</v>
      </c>
      <c r="B25" s="69"/>
      <c r="C25" s="70"/>
      <c r="D25" s="76" t="s">
        <v>104</v>
      </c>
      <c r="E25" s="76" t="s">
        <v>105</v>
      </c>
      <c r="F25" s="79"/>
    </row>
    <row r="26" ht="21.0" customHeight="1">
      <c r="A26" s="84">
        <v>20.0</v>
      </c>
      <c r="B26" s="85"/>
      <c r="C26" s="86"/>
      <c r="D26" s="87" t="s">
        <v>106</v>
      </c>
      <c r="E26" s="87" t="s">
        <v>107</v>
      </c>
      <c r="F26" s="88"/>
    </row>
    <row r="27" ht="21.0" customHeight="1">
      <c r="D27" s="89"/>
      <c r="E27" s="89"/>
    </row>
    <row r="28" ht="21.0" customHeight="1">
      <c r="D28" s="89"/>
      <c r="E28" s="89"/>
    </row>
    <row r="29" ht="21.0" customHeight="1">
      <c r="D29" s="89"/>
      <c r="E29" s="89"/>
    </row>
    <row r="30" ht="21.0" customHeight="1">
      <c r="D30" s="89"/>
      <c r="E30" s="89"/>
    </row>
    <row r="31" ht="21.0" customHeight="1">
      <c r="D31" s="89"/>
      <c r="E31" s="89"/>
    </row>
    <row r="32" ht="21.0" customHeight="1">
      <c r="D32" s="89"/>
      <c r="E32" s="89"/>
    </row>
    <row r="33" ht="21.0" customHeight="1">
      <c r="D33" s="89"/>
      <c r="E33" s="89"/>
    </row>
    <row r="34" ht="21.0" customHeight="1">
      <c r="D34" s="89"/>
      <c r="E34" s="89"/>
    </row>
    <row r="35" ht="21.0" customHeight="1">
      <c r="D35" s="89"/>
      <c r="E35" s="89"/>
    </row>
    <row r="36" ht="21.0" customHeight="1">
      <c r="D36" s="89"/>
      <c r="E36" s="89"/>
    </row>
    <row r="37" ht="21.0" customHeight="1">
      <c r="D37" s="89"/>
      <c r="E37" s="89"/>
    </row>
    <row r="38" ht="21.0" customHeight="1">
      <c r="D38" s="89"/>
      <c r="E38" s="89"/>
    </row>
    <row r="39" ht="21.0" customHeight="1">
      <c r="D39" s="89"/>
      <c r="E39" s="89"/>
    </row>
    <row r="40" ht="21.0" customHeight="1">
      <c r="D40" s="89"/>
      <c r="E40" s="89"/>
    </row>
    <row r="41" ht="21.0" customHeight="1">
      <c r="D41" s="89"/>
      <c r="E41" s="89"/>
    </row>
    <row r="42" ht="21.0" customHeight="1">
      <c r="D42" s="89"/>
      <c r="E42" s="89"/>
    </row>
    <row r="43" ht="21.0" customHeight="1">
      <c r="D43" s="89"/>
      <c r="E43" s="89"/>
    </row>
    <row r="44" ht="21.0" customHeight="1">
      <c r="D44" s="89"/>
      <c r="E44" s="89"/>
    </row>
    <row r="45" ht="21.0" customHeight="1">
      <c r="D45" s="89"/>
      <c r="E45" s="89"/>
    </row>
    <row r="46" ht="21.0" customHeight="1">
      <c r="D46" s="89"/>
      <c r="E46" s="89"/>
    </row>
    <row r="47" ht="21.0" customHeight="1">
      <c r="D47" s="89"/>
      <c r="E47" s="89"/>
    </row>
    <row r="48" ht="21.0" customHeight="1">
      <c r="D48" s="89"/>
      <c r="E48" s="89"/>
    </row>
    <row r="49" ht="21.0" customHeight="1">
      <c r="D49" s="89"/>
      <c r="E49" s="89"/>
    </row>
    <row r="50" ht="21.0" customHeight="1">
      <c r="D50" s="89"/>
      <c r="E50" s="89"/>
    </row>
    <row r="51" ht="21.0" customHeight="1">
      <c r="D51" s="89"/>
      <c r="E51" s="89"/>
    </row>
    <row r="52" ht="21.0" customHeight="1">
      <c r="D52" s="89"/>
      <c r="E52" s="89"/>
    </row>
    <row r="53" ht="21.0" customHeight="1">
      <c r="D53" s="89"/>
      <c r="E53" s="89"/>
    </row>
    <row r="54" ht="21.0" customHeight="1">
      <c r="D54" s="89"/>
      <c r="E54" s="89"/>
    </row>
    <row r="55" ht="21.0" customHeight="1">
      <c r="D55" s="89"/>
      <c r="E55" s="89"/>
    </row>
    <row r="56" ht="21.0" customHeight="1">
      <c r="D56" s="89"/>
      <c r="E56" s="89"/>
    </row>
    <row r="57" ht="21.0" customHeight="1">
      <c r="C57" s="10"/>
      <c r="D57" s="89"/>
      <c r="E57" s="89"/>
    </row>
    <row r="58" ht="21.0" customHeight="1">
      <c r="C58" s="10"/>
      <c r="D58" s="89"/>
      <c r="E58" s="89"/>
    </row>
    <row r="59" ht="21.0" customHeight="1">
      <c r="C59" s="10"/>
      <c r="D59" s="89"/>
      <c r="E59" s="89"/>
    </row>
    <row r="60" ht="21.0" customHeight="1">
      <c r="C60" s="10"/>
      <c r="D60" s="89"/>
      <c r="E60" s="89"/>
    </row>
    <row r="61" ht="21.0" customHeight="1">
      <c r="C61" s="10"/>
      <c r="D61" s="89"/>
      <c r="E61" s="89"/>
    </row>
    <row r="62" ht="21.0" customHeight="1">
      <c r="C62" s="10"/>
      <c r="D62" s="89"/>
      <c r="E62" s="89"/>
    </row>
    <row r="63" ht="21.0" customHeight="1">
      <c r="C63" s="10"/>
      <c r="D63" s="89"/>
      <c r="E63" s="89"/>
    </row>
    <row r="64" ht="21.0" customHeight="1">
      <c r="C64" s="10"/>
      <c r="D64" s="89"/>
      <c r="E64" s="89"/>
    </row>
    <row r="65" ht="21.0" customHeight="1">
      <c r="C65" s="10"/>
      <c r="D65" s="89"/>
      <c r="E65" s="89"/>
    </row>
    <row r="66" ht="21.0" customHeight="1">
      <c r="C66" s="10"/>
      <c r="D66" s="89"/>
      <c r="E66" s="89"/>
    </row>
    <row r="67" ht="21.0" customHeight="1">
      <c r="C67" s="10"/>
      <c r="D67" s="89"/>
      <c r="E67" s="89"/>
    </row>
    <row r="68" ht="21.0" customHeight="1">
      <c r="C68" s="10"/>
      <c r="D68" s="89"/>
      <c r="E68" s="89"/>
    </row>
    <row r="69" ht="21.0" customHeight="1">
      <c r="C69" s="10"/>
      <c r="D69" s="89"/>
      <c r="E69" s="89"/>
    </row>
    <row r="70" ht="21.0" customHeight="1">
      <c r="C70" s="10"/>
      <c r="D70" s="89"/>
      <c r="E70" s="89"/>
    </row>
    <row r="71" ht="21.0" customHeight="1">
      <c r="C71" s="10"/>
      <c r="D71" s="89"/>
      <c r="E71" s="89"/>
    </row>
    <row r="72" ht="21.0" customHeight="1">
      <c r="C72" s="10"/>
      <c r="D72" s="89"/>
      <c r="E72" s="89"/>
    </row>
    <row r="73" ht="21.0" customHeight="1">
      <c r="C73" s="10"/>
      <c r="D73" s="89"/>
      <c r="E73" s="89"/>
    </row>
    <row r="74" ht="21.0" customHeight="1">
      <c r="C74" s="10"/>
      <c r="D74" s="89"/>
      <c r="E74" s="89"/>
    </row>
    <row r="75" ht="21.0" customHeight="1">
      <c r="C75" s="10"/>
      <c r="D75" s="89"/>
      <c r="E75" s="89"/>
    </row>
    <row r="76" ht="21.0" customHeight="1">
      <c r="C76" s="10"/>
      <c r="D76" s="89"/>
      <c r="E76" s="89"/>
    </row>
    <row r="77" ht="21.0" customHeight="1">
      <c r="C77" s="10"/>
      <c r="D77" s="89"/>
      <c r="E77" s="89"/>
    </row>
    <row r="78" ht="21.0" customHeight="1">
      <c r="C78" s="10"/>
      <c r="D78" s="89"/>
      <c r="E78" s="89"/>
    </row>
    <row r="79" ht="21.0" customHeight="1">
      <c r="C79" s="10"/>
      <c r="D79" s="89"/>
      <c r="E79" s="89"/>
    </row>
    <row r="80" ht="21.0" customHeight="1">
      <c r="C80" s="10"/>
      <c r="D80" s="89"/>
      <c r="E80" s="89"/>
    </row>
    <row r="81" ht="21.0" customHeight="1">
      <c r="C81" s="10"/>
      <c r="D81" s="89"/>
      <c r="E81" s="89"/>
    </row>
    <row r="82" ht="21.0" customHeight="1">
      <c r="C82" s="10"/>
      <c r="D82" s="89"/>
      <c r="E82" s="89"/>
    </row>
    <row r="83" ht="21.0" customHeight="1">
      <c r="C83" s="10"/>
      <c r="D83" s="89"/>
      <c r="E83" s="89"/>
    </row>
    <row r="84" ht="21.0" customHeight="1">
      <c r="C84" s="10"/>
      <c r="D84" s="89"/>
      <c r="E84" s="89"/>
    </row>
    <row r="85" ht="21.0" customHeight="1">
      <c r="C85" s="10"/>
      <c r="D85" s="89"/>
      <c r="E85" s="89"/>
    </row>
    <row r="86" ht="21.0" customHeight="1">
      <c r="C86" s="10"/>
      <c r="D86" s="89"/>
      <c r="E86" s="89"/>
    </row>
    <row r="87" ht="21.0" customHeight="1">
      <c r="C87" s="10"/>
      <c r="D87" s="89"/>
      <c r="E87" s="89"/>
    </row>
    <row r="88" ht="21.0" customHeight="1">
      <c r="C88" s="10"/>
      <c r="D88" s="89"/>
      <c r="E88" s="89"/>
    </row>
    <row r="89" ht="21.0" customHeight="1">
      <c r="C89" s="10"/>
      <c r="D89" s="89"/>
      <c r="E89" s="89"/>
    </row>
    <row r="90" ht="21.0" customHeight="1">
      <c r="C90" s="10"/>
      <c r="D90" s="89"/>
      <c r="E90" s="89"/>
    </row>
    <row r="91" ht="21.0" customHeight="1">
      <c r="C91" s="10"/>
      <c r="D91" s="89"/>
      <c r="E91" s="89"/>
    </row>
    <row r="92" ht="21.0" customHeight="1">
      <c r="C92" s="10"/>
      <c r="D92" s="89"/>
      <c r="E92" s="89"/>
    </row>
    <row r="93" ht="21.0" customHeight="1">
      <c r="C93" s="10"/>
      <c r="D93" s="89"/>
      <c r="E93" s="89"/>
    </row>
    <row r="94" ht="21.0" customHeight="1">
      <c r="C94" s="10"/>
      <c r="D94" s="89"/>
      <c r="E94" s="89"/>
    </row>
    <row r="95" ht="21.0" customHeight="1">
      <c r="C95" s="10"/>
      <c r="D95" s="89"/>
      <c r="E95" s="89"/>
    </row>
    <row r="96" ht="21.0" customHeight="1">
      <c r="C96" s="10"/>
      <c r="D96" s="89"/>
      <c r="E96" s="89"/>
    </row>
    <row r="97" ht="21.0" customHeight="1">
      <c r="C97" s="10"/>
      <c r="D97" s="89"/>
      <c r="E97" s="89"/>
    </row>
    <row r="98" ht="21.0" customHeight="1">
      <c r="C98" s="10"/>
      <c r="D98" s="89"/>
      <c r="E98" s="89"/>
    </row>
    <row r="99" ht="21.0" customHeight="1">
      <c r="C99" s="10"/>
      <c r="D99" s="89"/>
      <c r="E99" s="89"/>
    </row>
    <row r="100" ht="21.0" customHeight="1">
      <c r="C100" s="10"/>
      <c r="D100" s="89"/>
      <c r="E100" s="89"/>
    </row>
    <row r="101" ht="21.0" customHeight="1">
      <c r="C101" s="10"/>
      <c r="D101" s="89"/>
      <c r="E101" s="89"/>
    </row>
    <row r="102" ht="21.0" customHeight="1">
      <c r="C102" s="10"/>
      <c r="D102" s="89"/>
      <c r="E102" s="89"/>
    </row>
    <row r="103" ht="21.0" customHeight="1">
      <c r="C103" s="10"/>
      <c r="D103" s="89"/>
      <c r="E103" s="89"/>
    </row>
    <row r="104" ht="21.0" customHeight="1">
      <c r="C104" s="10"/>
      <c r="D104" s="89"/>
      <c r="E104" s="89"/>
    </row>
    <row r="105" ht="21.0" customHeight="1">
      <c r="C105" s="10"/>
      <c r="D105" s="89"/>
      <c r="E105" s="89"/>
    </row>
    <row r="106" ht="21.0" customHeight="1">
      <c r="C106" s="10"/>
      <c r="D106" s="89"/>
      <c r="E106" s="89"/>
    </row>
    <row r="107" ht="21.0" customHeight="1">
      <c r="C107" s="10"/>
      <c r="D107" s="89"/>
      <c r="E107" s="89"/>
    </row>
    <row r="108" ht="21.0" customHeight="1">
      <c r="C108" s="10"/>
      <c r="D108" s="89"/>
      <c r="E108" s="89"/>
    </row>
    <row r="109" ht="21.0" customHeight="1">
      <c r="C109" s="10"/>
      <c r="D109" s="89"/>
      <c r="E109" s="89"/>
    </row>
    <row r="110" ht="21.0" customHeight="1">
      <c r="C110" s="10"/>
      <c r="D110" s="89"/>
      <c r="E110" s="89"/>
    </row>
    <row r="111" ht="21.0" customHeight="1">
      <c r="C111" s="10"/>
      <c r="D111" s="89"/>
      <c r="E111" s="89"/>
    </row>
    <row r="112" ht="21.0" customHeight="1">
      <c r="C112" s="10"/>
      <c r="D112" s="89"/>
      <c r="E112" s="89"/>
    </row>
    <row r="113" ht="21.0" customHeight="1">
      <c r="C113" s="10"/>
      <c r="D113" s="89"/>
      <c r="E113" s="89"/>
    </row>
    <row r="114" ht="21.0" customHeight="1">
      <c r="C114" s="10"/>
      <c r="D114" s="89"/>
      <c r="E114" s="89"/>
    </row>
    <row r="115" ht="21.0" customHeight="1">
      <c r="C115" s="10"/>
      <c r="D115" s="89"/>
      <c r="E115" s="89"/>
    </row>
    <row r="116" ht="21.0" customHeight="1">
      <c r="C116" s="10"/>
      <c r="D116" s="89"/>
      <c r="E116" s="89"/>
    </row>
    <row r="117" ht="21.0" customHeight="1">
      <c r="C117" s="10"/>
      <c r="D117" s="89"/>
      <c r="E117" s="89"/>
    </row>
    <row r="118" ht="21.0" customHeight="1">
      <c r="C118" s="10"/>
      <c r="D118" s="89"/>
      <c r="E118" s="89"/>
    </row>
    <row r="119" ht="21.0" customHeight="1">
      <c r="C119" s="10"/>
      <c r="D119" s="89"/>
      <c r="E119" s="89"/>
    </row>
    <row r="120" ht="21.0" customHeight="1">
      <c r="C120" s="10"/>
      <c r="D120" s="89"/>
      <c r="E120" s="89"/>
    </row>
    <row r="121" ht="21.0" customHeight="1">
      <c r="C121" s="10"/>
      <c r="D121" s="89"/>
      <c r="E121" s="89"/>
    </row>
    <row r="122" ht="21.0" customHeight="1">
      <c r="C122" s="10"/>
      <c r="D122" s="89"/>
      <c r="E122" s="89"/>
    </row>
    <row r="123" ht="21.0" customHeight="1">
      <c r="C123" s="10"/>
      <c r="D123" s="89"/>
      <c r="E123" s="89"/>
    </row>
    <row r="124" ht="21.0" customHeight="1">
      <c r="C124" s="10"/>
      <c r="D124" s="89"/>
      <c r="E124" s="89"/>
    </row>
    <row r="125" ht="21.0" customHeight="1">
      <c r="C125" s="10"/>
      <c r="D125" s="89"/>
      <c r="E125" s="89"/>
    </row>
    <row r="126" ht="21.0" customHeight="1">
      <c r="C126" s="10"/>
      <c r="D126" s="89"/>
      <c r="E126" s="89"/>
    </row>
    <row r="127" ht="21.0" customHeight="1">
      <c r="C127" s="10"/>
      <c r="D127" s="89"/>
      <c r="E127" s="89"/>
    </row>
    <row r="128" ht="21.0" customHeight="1">
      <c r="C128" s="10"/>
      <c r="D128" s="89"/>
      <c r="E128" s="89"/>
    </row>
    <row r="129" ht="21.0" customHeight="1">
      <c r="C129" s="10"/>
      <c r="D129" s="89"/>
      <c r="E129" s="89"/>
    </row>
    <row r="130" ht="21.0" customHeight="1">
      <c r="C130" s="10"/>
      <c r="D130" s="89"/>
      <c r="E130" s="89"/>
    </row>
    <row r="131" ht="21.0" customHeight="1">
      <c r="C131" s="10"/>
      <c r="D131" s="89"/>
      <c r="E131" s="89"/>
    </row>
    <row r="132" ht="21.0" customHeight="1">
      <c r="C132" s="10"/>
      <c r="D132" s="89"/>
      <c r="E132" s="89"/>
    </row>
    <row r="133" ht="21.0" customHeight="1">
      <c r="C133" s="10"/>
      <c r="D133" s="89"/>
      <c r="E133" s="89"/>
    </row>
    <row r="134" ht="21.0" customHeight="1">
      <c r="C134" s="10"/>
      <c r="D134" s="89"/>
      <c r="E134" s="89"/>
    </row>
    <row r="135" ht="21.0" customHeight="1">
      <c r="C135" s="10"/>
      <c r="D135" s="89"/>
      <c r="E135" s="89"/>
    </row>
    <row r="136" ht="21.0" customHeight="1">
      <c r="C136" s="10"/>
      <c r="D136" s="89"/>
      <c r="E136" s="89"/>
    </row>
    <row r="137" ht="21.0" customHeight="1">
      <c r="C137" s="10"/>
      <c r="D137" s="89"/>
      <c r="E137" s="89"/>
    </row>
    <row r="138" ht="21.0" customHeight="1">
      <c r="C138" s="10"/>
      <c r="D138" s="89"/>
      <c r="E138" s="89"/>
    </row>
    <row r="139" ht="21.0" customHeight="1">
      <c r="C139" s="10"/>
      <c r="D139" s="89"/>
      <c r="E139" s="89"/>
    </row>
    <row r="140" ht="21.0" customHeight="1">
      <c r="C140" s="10"/>
      <c r="D140" s="89"/>
      <c r="E140" s="89"/>
    </row>
    <row r="141" ht="21.0" customHeight="1">
      <c r="C141" s="10"/>
      <c r="D141" s="89"/>
      <c r="E141" s="89"/>
    </row>
    <row r="142" ht="21.0" customHeight="1">
      <c r="C142" s="10"/>
      <c r="D142" s="89"/>
      <c r="E142" s="89"/>
    </row>
    <row r="143" ht="21.0" customHeight="1">
      <c r="C143" s="10"/>
      <c r="D143" s="89"/>
      <c r="E143" s="89"/>
    </row>
    <row r="144" ht="21.0" customHeight="1">
      <c r="C144" s="10"/>
      <c r="D144" s="89"/>
      <c r="E144" s="89"/>
    </row>
    <row r="145" ht="21.0" customHeight="1">
      <c r="C145" s="10"/>
      <c r="D145" s="89"/>
      <c r="E145" s="89"/>
    </row>
    <row r="146" ht="21.0" customHeight="1">
      <c r="C146" s="10"/>
      <c r="D146" s="89"/>
      <c r="E146" s="89"/>
    </row>
    <row r="147" ht="21.0" customHeight="1">
      <c r="C147" s="10"/>
      <c r="D147" s="89"/>
      <c r="E147" s="89"/>
    </row>
    <row r="148" ht="21.0" customHeight="1">
      <c r="C148" s="10"/>
      <c r="D148" s="89"/>
      <c r="E148" s="89"/>
    </row>
    <row r="149" ht="21.0" customHeight="1">
      <c r="C149" s="10"/>
      <c r="D149" s="89"/>
      <c r="E149" s="89"/>
    </row>
    <row r="150" ht="21.0" customHeight="1">
      <c r="C150" s="10"/>
      <c r="D150" s="89"/>
      <c r="E150" s="89"/>
    </row>
    <row r="151" ht="21.0" customHeight="1">
      <c r="C151" s="10"/>
      <c r="D151" s="89"/>
      <c r="E151" s="89"/>
    </row>
    <row r="152" ht="21.0" customHeight="1">
      <c r="C152" s="10"/>
      <c r="D152" s="89"/>
      <c r="E152" s="89"/>
    </row>
    <row r="153" ht="21.0" customHeight="1">
      <c r="C153" s="10"/>
      <c r="D153" s="89"/>
      <c r="E153" s="89"/>
    </row>
    <row r="154" ht="21.0" customHeight="1">
      <c r="C154" s="10"/>
      <c r="D154" s="89"/>
      <c r="E154" s="89"/>
    </row>
    <row r="155" ht="21.0" customHeight="1">
      <c r="C155" s="10"/>
      <c r="D155" s="89"/>
      <c r="E155" s="89"/>
    </row>
    <row r="156" ht="21.0" customHeight="1">
      <c r="C156" s="10"/>
      <c r="D156" s="89"/>
      <c r="E156" s="89"/>
    </row>
    <row r="157" ht="21.0" customHeight="1">
      <c r="C157" s="10"/>
      <c r="D157" s="89"/>
      <c r="E157" s="89"/>
    </row>
    <row r="158" ht="21.0" customHeight="1">
      <c r="C158" s="10"/>
      <c r="D158" s="89"/>
      <c r="E158" s="89"/>
    </row>
    <row r="159" ht="21.0" customHeight="1">
      <c r="C159" s="10"/>
      <c r="D159" s="89"/>
      <c r="E159" s="89"/>
    </row>
    <row r="160" ht="21.0" customHeight="1">
      <c r="C160" s="10"/>
      <c r="D160" s="89"/>
      <c r="E160" s="89"/>
    </row>
    <row r="161" ht="21.0" customHeight="1">
      <c r="C161" s="10"/>
      <c r="D161" s="89"/>
      <c r="E161" s="89"/>
    </row>
    <row r="162" ht="21.0" customHeight="1">
      <c r="C162" s="10"/>
      <c r="D162" s="89"/>
      <c r="E162" s="89"/>
    </row>
    <row r="163" ht="21.0" customHeight="1">
      <c r="C163" s="10"/>
      <c r="D163" s="89"/>
      <c r="E163" s="89"/>
    </row>
    <row r="164" ht="21.0" customHeight="1">
      <c r="C164" s="10"/>
      <c r="D164" s="89"/>
      <c r="E164" s="89"/>
    </row>
    <row r="165" ht="21.0" customHeight="1">
      <c r="C165" s="10"/>
      <c r="D165" s="89"/>
      <c r="E165" s="89"/>
    </row>
    <row r="166" ht="21.0" customHeight="1">
      <c r="C166" s="10"/>
      <c r="D166" s="89"/>
      <c r="E166" s="89"/>
    </row>
    <row r="167" ht="21.0" customHeight="1">
      <c r="C167" s="10"/>
      <c r="D167" s="89"/>
      <c r="E167" s="89"/>
    </row>
    <row r="168" ht="21.0" customHeight="1">
      <c r="C168" s="10"/>
      <c r="D168" s="89"/>
      <c r="E168" s="89"/>
    </row>
    <row r="169" ht="21.0" customHeight="1">
      <c r="C169" s="10"/>
      <c r="D169" s="89"/>
      <c r="E169" s="89"/>
    </row>
    <row r="170" ht="21.0" customHeight="1">
      <c r="C170" s="10"/>
      <c r="D170" s="89"/>
      <c r="E170" s="89"/>
    </row>
    <row r="171" ht="21.0" customHeight="1">
      <c r="C171" s="10"/>
      <c r="D171" s="89"/>
      <c r="E171" s="89"/>
    </row>
    <row r="172" ht="21.0" customHeight="1">
      <c r="C172" s="10"/>
      <c r="D172" s="89"/>
      <c r="E172" s="89"/>
    </row>
    <row r="173" ht="21.0" customHeight="1">
      <c r="C173" s="10"/>
      <c r="D173" s="89"/>
      <c r="E173" s="89"/>
    </row>
    <row r="174" ht="21.0" customHeight="1">
      <c r="C174" s="10"/>
      <c r="D174" s="89"/>
      <c r="E174" s="89"/>
    </row>
    <row r="175" ht="21.0" customHeight="1">
      <c r="C175" s="10"/>
      <c r="D175" s="89"/>
      <c r="E175" s="89"/>
    </row>
    <row r="176" ht="21.0" customHeight="1">
      <c r="C176" s="10"/>
      <c r="D176" s="89"/>
      <c r="E176" s="89"/>
    </row>
    <row r="177" ht="21.0" customHeight="1">
      <c r="C177" s="10"/>
      <c r="D177" s="89"/>
      <c r="E177" s="89"/>
    </row>
    <row r="178" ht="21.0" customHeight="1">
      <c r="C178" s="10"/>
      <c r="D178" s="89"/>
      <c r="E178" s="89"/>
    </row>
    <row r="179" ht="21.0" customHeight="1">
      <c r="C179" s="10"/>
      <c r="D179" s="89"/>
      <c r="E179" s="89"/>
    </row>
    <row r="180" ht="21.0" customHeight="1">
      <c r="C180" s="10"/>
      <c r="D180" s="89"/>
      <c r="E180" s="89"/>
    </row>
    <row r="181" ht="21.0" customHeight="1">
      <c r="C181" s="10"/>
      <c r="D181" s="89"/>
      <c r="E181" s="89"/>
    </row>
    <row r="182" ht="21.0" customHeight="1">
      <c r="C182" s="10"/>
      <c r="D182" s="89"/>
      <c r="E182" s="89"/>
    </row>
    <row r="183" ht="21.0" customHeight="1">
      <c r="C183" s="10"/>
      <c r="D183" s="89"/>
      <c r="E183" s="89"/>
    </row>
    <row r="184" ht="21.0" customHeight="1">
      <c r="C184" s="10"/>
      <c r="D184" s="89"/>
      <c r="E184" s="89"/>
    </row>
    <row r="185" ht="21.0" customHeight="1">
      <c r="C185" s="10"/>
      <c r="D185" s="89"/>
      <c r="E185" s="89"/>
    </row>
    <row r="186" ht="21.0" customHeight="1">
      <c r="C186" s="10"/>
      <c r="D186" s="89"/>
      <c r="E186" s="89"/>
    </row>
    <row r="187" ht="21.0" customHeight="1">
      <c r="C187" s="10"/>
      <c r="D187" s="89"/>
      <c r="E187" s="89"/>
    </row>
    <row r="188" ht="21.0" customHeight="1">
      <c r="C188" s="10"/>
      <c r="D188" s="89"/>
      <c r="E188" s="89"/>
    </row>
    <row r="189" ht="21.0" customHeight="1">
      <c r="C189" s="10"/>
      <c r="D189" s="89"/>
      <c r="E189" s="89"/>
    </row>
    <row r="190" ht="21.0" customHeight="1">
      <c r="C190" s="10"/>
      <c r="D190" s="89"/>
      <c r="E190" s="89"/>
    </row>
    <row r="191" ht="21.0" customHeight="1">
      <c r="C191" s="10"/>
      <c r="D191" s="89"/>
      <c r="E191" s="89"/>
    </row>
    <row r="192" ht="21.0" customHeight="1">
      <c r="C192" s="10"/>
      <c r="D192" s="89"/>
      <c r="E192" s="89"/>
    </row>
    <row r="193" ht="21.0" customHeight="1">
      <c r="C193" s="10"/>
      <c r="D193" s="89"/>
      <c r="E193" s="89"/>
    </row>
    <row r="194" ht="21.0" customHeight="1">
      <c r="C194" s="10"/>
      <c r="D194" s="89"/>
      <c r="E194" s="89"/>
    </row>
    <row r="195" ht="21.0" customHeight="1">
      <c r="C195" s="10"/>
      <c r="D195" s="89"/>
      <c r="E195" s="89"/>
    </row>
    <row r="196" ht="21.0" customHeight="1">
      <c r="C196" s="10"/>
      <c r="D196" s="89"/>
      <c r="E196" s="89"/>
    </row>
    <row r="197" ht="21.0" customHeight="1">
      <c r="C197" s="10"/>
      <c r="D197" s="89"/>
      <c r="E197" s="89"/>
    </row>
    <row r="198" ht="21.0" customHeight="1">
      <c r="C198" s="10"/>
      <c r="D198" s="89"/>
      <c r="E198" s="89"/>
    </row>
    <row r="199" ht="21.0" customHeight="1">
      <c r="C199" s="10"/>
      <c r="D199" s="89"/>
      <c r="E199" s="89"/>
    </row>
    <row r="200" ht="21.0" customHeight="1">
      <c r="C200" s="10"/>
      <c r="D200" s="89"/>
      <c r="E200" s="89"/>
    </row>
    <row r="201" ht="21.0" customHeight="1">
      <c r="C201" s="10"/>
      <c r="D201" s="89"/>
      <c r="E201" s="89"/>
    </row>
    <row r="202" ht="21.0" customHeight="1">
      <c r="C202" s="10"/>
      <c r="D202" s="89"/>
      <c r="E202" s="89"/>
    </row>
    <row r="203" ht="21.0" customHeight="1">
      <c r="C203" s="10"/>
      <c r="D203" s="89"/>
      <c r="E203" s="89"/>
    </row>
    <row r="204" ht="21.0" customHeight="1">
      <c r="C204" s="10"/>
      <c r="D204" s="89"/>
      <c r="E204" s="89"/>
    </row>
    <row r="205" ht="21.0" customHeight="1">
      <c r="C205" s="10"/>
      <c r="D205" s="89"/>
      <c r="E205" s="89"/>
    </row>
    <row r="206" ht="21.0" customHeight="1">
      <c r="C206" s="10"/>
      <c r="D206" s="89"/>
      <c r="E206" s="89"/>
    </row>
    <row r="207" ht="21.0" customHeight="1">
      <c r="C207" s="10"/>
      <c r="D207" s="89"/>
      <c r="E207" s="89"/>
    </row>
    <row r="208" ht="21.0" customHeight="1">
      <c r="C208" s="10"/>
      <c r="D208" s="89"/>
      <c r="E208" s="89"/>
    </row>
    <row r="209" ht="21.0" customHeight="1">
      <c r="C209" s="10"/>
      <c r="D209" s="89"/>
      <c r="E209" s="89"/>
    </row>
    <row r="210" ht="21.0" customHeight="1">
      <c r="C210" s="10"/>
      <c r="D210" s="89"/>
      <c r="E210" s="89"/>
    </row>
    <row r="211" ht="21.0" customHeight="1">
      <c r="C211" s="10"/>
      <c r="D211" s="89"/>
      <c r="E211" s="89"/>
    </row>
    <row r="212" ht="21.0" customHeight="1">
      <c r="C212" s="10"/>
      <c r="D212" s="89"/>
      <c r="E212" s="89"/>
    </row>
    <row r="213" ht="21.0" customHeight="1">
      <c r="C213" s="10"/>
      <c r="D213" s="89"/>
      <c r="E213" s="89"/>
    </row>
    <row r="214" ht="21.0" customHeight="1">
      <c r="C214" s="10"/>
      <c r="D214" s="89"/>
      <c r="E214" s="89"/>
    </row>
    <row r="215" ht="21.0" customHeight="1">
      <c r="C215" s="10"/>
      <c r="D215" s="89"/>
      <c r="E215" s="89"/>
    </row>
    <row r="216" ht="21.0" customHeight="1">
      <c r="C216" s="10"/>
      <c r="D216" s="89"/>
      <c r="E216" s="89"/>
    </row>
    <row r="217" ht="21.0" customHeight="1">
      <c r="C217" s="10"/>
      <c r="D217" s="89"/>
      <c r="E217" s="89"/>
    </row>
    <row r="218" ht="21.0" customHeight="1">
      <c r="C218" s="10"/>
      <c r="D218" s="89"/>
      <c r="E218" s="89"/>
    </row>
    <row r="219" ht="21.0" customHeight="1">
      <c r="C219" s="10"/>
      <c r="D219" s="89"/>
      <c r="E219" s="89"/>
    </row>
    <row r="220" ht="21.0" customHeight="1">
      <c r="C220" s="10"/>
      <c r="D220" s="89"/>
      <c r="E220" s="89"/>
    </row>
    <row r="221" ht="21.0" customHeight="1">
      <c r="C221" s="10"/>
      <c r="D221" s="89"/>
      <c r="E221" s="89"/>
    </row>
    <row r="222" ht="21.0" customHeight="1">
      <c r="C222" s="10"/>
      <c r="D222" s="89"/>
      <c r="E222" s="89"/>
    </row>
    <row r="223" ht="21.0" customHeight="1">
      <c r="C223" s="10"/>
      <c r="D223" s="89"/>
      <c r="E223" s="89"/>
    </row>
    <row r="224" ht="21.0" customHeight="1">
      <c r="C224" s="10"/>
      <c r="D224" s="89"/>
      <c r="E224" s="89"/>
    </row>
    <row r="225" ht="21.0" customHeight="1">
      <c r="C225" s="10"/>
      <c r="D225" s="89"/>
      <c r="E225" s="89"/>
    </row>
    <row r="226" ht="21.0" customHeight="1">
      <c r="C226" s="10"/>
      <c r="D226" s="89"/>
      <c r="E226" s="89"/>
    </row>
    <row r="227" ht="21.0" customHeight="1">
      <c r="C227" s="10"/>
      <c r="D227" s="89"/>
      <c r="E227" s="89"/>
    </row>
    <row r="228" ht="21.0" customHeight="1">
      <c r="C228" s="10"/>
      <c r="D228" s="89"/>
      <c r="E228" s="89"/>
    </row>
    <row r="229" ht="21.0" customHeight="1">
      <c r="C229" s="10"/>
      <c r="D229" s="89"/>
      <c r="E229" s="89"/>
    </row>
    <row r="230" ht="21.0" customHeight="1">
      <c r="C230" s="10"/>
      <c r="D230" s="89"/>
      <c r="E230" s="89"/>
    </row>
    <row r="231" ht="21.0" customHeight="1">
      <c r="C231" s="10"/>
      <c r="D231" s="89"/>
      <c r="E231" s="89"/>
    </row>
    <row r="232" ht="21.0" customHeight="1">
      <c r="C232" s="10"/>
      <c r="D232" s="89"/>
      <c r="E232" s="89"/>
    </row>
    <row r="233" ht="21.0" customHeight="1">
      <c r="C233" s="10"/>
      <c r="D233" s="89"/>
      <c r="E233" s="89"/>
    </row>
    <row r="234" ht="21.0" customHeight="1">
      <c r="C234" s="10"/>
      <c r="D234" s="89"/>
      <c r="E234" s="89"/>
    </row>
    <row r="235" ht="21.0" customHeight="1">
      <c r="C235" s="10"/>
      <c r="D235" s="89"/>
      <c r="E235" s="89"/>
    </row>
    <row r="236" ht="21.0" customHeight="1">
      <c r="C236" s="10"/>
      <c r="D236" s="89"/>
      <c r="E236" s="89"/>
    </row>
    <row r="237" ht="21.0" customHeight="1">
      <c r="C237" s="10"/>
      <c r="D237" s="89"/>
      <c r="E237" s="89"/>
    </row>
    <row r="238" ht="21.0" customHeight="1">
      <c r="C238" s="10"/>
      <c r="D238" s="89"/>
      <c r="E238" s="89"/>
    </row>
    <row r="239" ht="21.0" customHeight="1">
      <c r="C239" s="10"/>
      <c r="D239" s="89"/>
      <c r="E239" s="89"/>
    </row>
    <row r="240" ht="21.0" customHeight="1">
      <c r="C240" s="10"/>
      <c r="D240" s="89"/>
      <c r="E240" s="89"/>
    </row>
    <row r="241" ht="21.0" customHeight="1">
      <c r="C241" s="10"/>
      <c r="D241" s="89"/>
      <c r="E241" s="89"/>
    </row>
    <row r="242" ht="21.0" customHeight="1">
      <c r="C242" s="10"/>
      <c r="D242" s="89"/>
      <c r="E242" s="89"/>
    </row>
    <row r="243" ht="21.0" customHeight="1">
      <c r="C243" s="10"/>
      <c r="D243" s="89"/>
      <c r="E243" s="89"/>
    </row>
    <row r="244" ht="21.0" customHeight="1">
      <c r="C244" s="10"/>
      <c r="D244" s="89"/>
      <c r="E244" s="89"/>
    </row>
    <row r="245" ht="21.0" customHeight="1">
      <c r="C245" s="10"/>
      <c r="D245" s="89"/>
      <c r="E245" s="89"/>
    </row>
    <row r="246" ht="21.0" customHeight="1">
      <c r="C246" s="10"/>
      <c r="D246" s="89"/>
      <c r="E246" s="89"/>
    </row>
    <row r="247" ht="21.0" customHeight="1">
      <c r="C247" s="10"/>
      <c r="D247" s="89"/>
      <c r="E247" s="89"/>
    </row>
    <row r="248" ht="21.0" customHeight="1">
      <c r="C248" s="10"/>
      <c r="D248" s="89"/>
      <c r="E248" s="89"/>
    </row>
    <row r="249" ht="21.0" customHeight="1">
      <c r="C249" s="10"/>
      <c r="D249" s="89"/>
      <c r="E249" s="89"/>
    </row>
    <row r="250" ht="21.0" customHeight="1">
      <c r="C250" s="10"/>
      <c r="D250" s="89"/>
      <c r="E250" s="89"/>
    </row>
    <row r="251" ht="21.0" customHeight="1">
      <c r="C251" s="10"/>
      <c r="D251" s="89"/>
      <c r="E251" s="89"/>
    </row>
    <row r="252" ht="21.0" customHeight="1">
      <c r="C252" s="10"/>
      <c r="D252" s="89"/>
      <c r="E252" s="89"/>
    </row>
    <row r="253" ht="21.0" customHeight="1">
      <c r="C253" s="10"/>
      <c r="D253" s="89"/>
      <c r="E253" s="89"/>
    </row>
    <row r="254" ht="21.0" customHeight="1">
      <c r="C254" s="10"/>
      <c r="D254" s="89"/>
      <c r="E254" s="89"/>
    </row>
    <row r="255" ht="21.0" customHeight="1">
      <c r="C255" s="10"/>
      <c r="D255" s="89"/>
      <c r="E255" s="89"/>
    </row>
    <row r="256" ht="21.0" customHeight="1">
      <c r="C256" s="10"/>
      <c r="D256" s="89"/>
      <c r="E256" s="89"/>
    </row>
    <row r="257" ht="21.0" customHeight="1">
      <c r="C257" s="10"/>
      <c r="D257" s="89"/>
      <c r="E257" s="89"/>
    </row>
    <row r="258" ht="21.0" customHeight="1">
      <c r="C258" s="10"/>
      <c r="D258" s="89"/>
      <c r="E258" s="89"/>
    </row>
    <row r="259" ht="21.0" customHeight="1">
      <c r="C259" s="10"/>
      <c r="D259" s="89"/>
      <c r="E259" s="89"/>
    </row>
    <row r="260" ht="21.0" customHeight="1">
      <c r="C260" s="10"/>
      <c r="D260" s="89"/>
      <c r="E260" s="89"/>
    </row>
    <row r="261" ht="21.0" customHeight="1">
      <c r="C261" s="10"/>
      <c r="D261" s="89"/>
      <c r="E261" s="89"/>
    </row>
    <row r="262" ht="21.0" customHeight="1">
      <c r="C262" s="10"/>
      <c r="D262" s="89"/>
      <c r="E262" s="89"/>
    </row>
    <row r="263" ht="21.0" customHeight="1">
      <c r="C263" s="10"/>
      <c r="D263" s="89"/>
      <c r="E263" s="89"/>
    </row>
    <row r="264" ht="21.0" customHeight="1">
      <c r="C264" s="10"/>
      <c r="D264" s="89"/>
      <c r="E264" s="89"/>
    </row>
    <row r="265" ht="21.0" customHeight="1">
      <c r="C265" s="10"/>
      <c r="D265" s="89"/>
      <c r="E265" s="89"/>
    </row>
    <row r="266" ht="21.0" customHeight="1">
      <c r="C266" s="10"/>
      <c r="D266" s="89"/>
      <c r="E266" s="89"/>
    </row>
    <row r="267" ht="21.0" customHeight="1">
      <c r="C267" s="10"/>
      <c r="D267" s="89"/>
      <c r="E267" s="89"/>
    </row>
    <row r="268" ht="21.0" customHeight="1">
      <c r="C268" s="10"/>
      <c r="D268" s="89"/>
      <c r="E268" s="89"/>
    </row>
    <row r="269" ht="21.0" customHeight="1">
      <c r="C269" s="10"/>
      <c r="D269" s="89"/>
      <c r="E269" s="89"/>
    </row>
    <row r="270" ht="21.0" customHeight="1">
      <c r="C270" s="10"/>
      <c r="D270" s="89"/>
      <c r="E270" s="89"/>
    </row>
    <row r="271" ht="21.0" customHeight="1">
      <c r="C271" s="10"/>
      <c r="D271" s="89"/>
      <c r="E271" s="89"/>
    </row>
    <row r="272" ht="21.0" customHeight="1">
      <c r="C272" s="10"/>
      <c r="D272" s="89"/>
      <c r="E272" s="89"/>
    </row>
    <row r="273" ht="21.0" customHeight="1">
      <c r="C273" s="10"/>
      <c r="D273" s="89"/>
      <c r="E273" s="89"/>
    </row>
    <row r="274" ht="21.0" customHeight="1">
      <c r="C274" s="10"/>
      <c r="D274" s="89"/>
      <c r="E274" s="89"/>
    </row>
    <row r="275" ht="21.0" customHeight="1">
      <c r="C275" s="10"/>
      <c r="D275" s="89"/>
      <c r="E275" s="89"/>
    </row>
    <row r="276" ht="21.0" customHeight="1">
      <c r="C276" s="10"/>
      <c r="D276" s="89"/>
      <c r="E276" s="89"/>
    </row>
    <row r="277" ht="21.0" customHeight="1">
      <c r="C277" s="10"/>
      <c r="D277" s="89"/>
      <c r="E277" s="89"/>
    </row>
    <row r="278" ht="21.0" customHeight="1">
      <c r="C278" s="10"/>
      <c r="D278" s="89"/>
      <c r="E278" s="89"/>
    </row>
    <row r="279" ht="21.0" customHeight="1">
      <c r="C279" s="10"/>
      <c r="D279" s="89"/>
      <c r="E279" s="89"/>
    </row>
    <row r="280" ht="21.0" customHeight="1">
      <c r="C280" s="10"/>
      <c r="D280" s="89"/>
      <c r="E280" s="89"/>
    </row>
    <row r="281" ht="21.0" customHeight="1">
      <c r="C281" s="10"/>
      <c r="D281" s="89"/>
      <c r="E281" s="89"/>
    </row>
    <row r="282" ht="21.0" customHeight="1">
      <c r="C282" s="10"/>
      <c r="D282" s="89"/>
      <c r="E282" s="89"/>
    </row>
    <row r="283" ht="21.0" customHeight="1">
      <c r="C283" s="10"/>
      <c r="D283" s="89"/>
      <c r="E283" s="89"/>
    </row>
    <row r="284" ht="21.0" customHeight="1">
      <c r="C284" s="10"/>
      <c r="D284" s="89"/>
      <c r="E284" s="89"/>
    </row>
    <row r="285" ht="21.0" customHeight="1">
      <c r="C285" s="10"/>
      <c r="D285" s="89"/>
      <c r="E285" s="89"/>
    </row>
    <row r="286" ht="21.0" customHeight="1">
      <c r="C286" s="10"/>
      <c r="D286" s="89"/>
      <c r="E286" s="89"/>
    </row>
    <row r="287" ht="21.0" customHeight="1">
      <c r="C287" s="10"/>
      <c r="D287" s="89"/>
      <c r="E287" s="89"/>
    </row>
    <row r="288" ht="21.0" customHeight="1">
      <c r="C288" s="10"/>
      <c r="D288" s="89"/>
      <c r="E288" s="89"/>
    </row>
    <row r="289" ht="21.0" customHeight="1">
      <c r="C289" s="10"/>
      <c r="D289" s="89"/>
      <c r="E289" s="89"/>
    </row>
    <row r="290" ht="21.0" customHeight="1">
      <c r="C290" s="10"/>
      <c r="D290" s="89"/>
      <c r="E290" s="89"/>
    </row>
    <row r="291" ht="21.0" customHeight="1">
      <c r="C291" s="10"/>
      <c r="D291" s="89"/>
      <c r="E291" s="89"/>
    </row>
    <row r="292" ht="21.0" customHeight="1">
      <c r="C292" s="10"/>
      <c r="D292" s="89"/>
      <c r="E292" s="89"/>
    </row>
    <row r="293" ht="21.0" customHeight="1">
      <c r="C293" s="10"/>
      <c r="D293" s="89"/>
      <c r="E293" s="89"/>
    </row>
    <row r="294" ht="21.0" customHeight="1">
      <c r="C294" s="10"/>
      <c r="D294" s="89"/>
      <c r="E294" s="89"/>
    </row>
    <row r="295" ht="21.0" customHeight="1">
      <c r="C295" s="10"/>
      <c r="D295" s="89"/>
      <c r="E295" s="89"/>
    </row>
    <row r="296" ht="21.0" customHeight="1">
      <c r="C296" s="10"/>
      <c r="D296" s="89"/>
      <c r="E296" s="89"/>
    </row>
    <row r="297" ht="21.0" customHeight="1">
      <c r="C297" s="10"/>
      <c r="D297" s="89"/>
      <c r="E297" s="89"/>
    </row>
    <row r="298" ht="21.0" customHeight="1">
      <c r="C298" s="10"/>
      <c r="D298" s="89"/>
      <c r="E298" s="89"/>
    </row>
    <row r="299" ht="21.0" customHeight="1">
      <c r="C299" s="10"/>
      <c r="D299" s="89"/>
      <c r="E299" s="89"/>
    </row>
    <row r="300" ht="21.0" customHeight="1">
      <c r="C300" s="10"/>
      <c r="D300" s="89"/>
      <c r="E300" s="89"/>
    </row>
    <row r="301" ht="21.0" customHeight="1">
      <c r="C301" s="10"/>
      <c r="D301" s="89"/>
      <c r="E301" s="89"/>
    </row>
    <row r="302" ht="21.0" customHeight="1">
      <c r="C302" s="10"/>
      <c r="D302" s="89"/>
      <c r="E302" s="89"/>
    </row>
    <row r="303" ht="21.0" customHeight="1">
      <c r="C303" s="10"/>
      <c r="D303" s="89"/>
      <c r="E303" s="89"/>
    </row>
    <row r="304" ht="21.0" customHeight="1">
      <c r="C304" s="10"/>
      <c r="D304" s="89"/>
      <c r="E304" s="89"/>
    </row>
    <row r="305" ht="21.0" customHeight="1">
      <c r="C305" s="10"/>
      <c r="D305" s="89"/>
      <c r="E305" s="89"/>
    </row>
    <row r="306" ht="21.0" customHeight="1">
      <c r="C306" s="10"/>
      <c r="D306" s="89"/>
      <c r="E306" s="89"/>
    </row>
    <row r="307" ht="21.0" customHeight="1">
      <c r="C307" s="10"/>
      <c r="D307" s="89"/>
      <c r="E307" s="89"/>
    </row>
    <row r="308" ht="21.0" customHeight="1">
      <c r="C308" s="10"/>
      <c r="D308" s="89"/>
      <c r="E308" s="89"/>
    </row>
    <row r="309" ht="21.0" customHeight="1">
      <c r="C309" s="10"/>
      <c r="D309" s="89"/>
      <c r="E309" s="89"/>
    </row>
    <row r="310" ht="21.0" customHeight="1">
      <c r="C310" s="10"/>
      <c r="D310" s="89"/>
      <c r="E310" s="89"/>
    </row>
    <row r="311" ht="21.0" customHeight="1">
      <c r="C311" s="10"/>
      <c r="D311" s="89"/>
      <c r="E311" s="89"/>
    </row>
    <row r="312" ht="21.0" customHeight="1">
      <c r="C312" s="10"/>
      <c r="D312" s="89"/>
      <c r="E312" s="89"/>
    </row>
    <row r="313" ht="21.0" customHeight="1">
      <c r="C313" s="10"/>
      <c r="D313" s="89"/>
      <c r="E313" s="89"/>
    </row>
    <row r="314" ht="21.0" customHeight="1">
      <c r="C314" s="10"/>
      <c r="D314" s="89"/>
      <c r="E314" s="89"/>
    </row>
    <row r="315" ht="21.0" customHeight="1">
      <c r="C315" s="10"/>
      <c r="D315" s="89"/>
      <c r="E315" s="89"/>
    </row>
    <row r="316" ht="21.0" customHeight="1">
      <c r="C316" s="10"/>
      <c r="D316" s="89"/>
      <c r="E316" s="89"/>
    </row>
    <row r="317" ht="21.0" customHeight="1">
      <c r="C317" s="10"/>
      <c r="D317" s="89"/>
      <c r="E317" s="89"/>
    </row>
    <row r="318" ht="21.0" customHeight="1">
      <c r="C318" s="10"/>
      <c r="D318" s="89"/>
      <c r="E318" s="89"/>
    </row>
    <row r="319" ht="21.0" customHeight="1">
      <c r="C319" s="10"/>
      <c r="D319" s="89"/>
      <c r="E319" s="89"/>
    </row>
    <row r="320" ht="21.0" customHeight="1">
      <c r="C320" s="10"/>
      <c r="D320" s="89"/>
      <c r="E320" s="89"/>
    </row>
    <row r="321" ht="21.0" customHeight="1">
      <c r="C321" s="10"/>
      <c r="D321" s="89"/>
      <c r="E321" s="89"/>
    </row>
    <row r="322" ht="21.0" customHeight="1">
      <c r="C322" s="10"/>
      <c r="D322" s="89"/>
      <c r="E322" s="89"/>
    </row>
    <row r="323" ht="21.0" customHeight="1">
      <c r="C323" s="10"/>
      <c r="D323" s="89"/>
      <c r="E323" s="89"/>
    </row>
    <row r="324" ht="21.0" customHeight="1">
      <c r="C324" s="10"/>
      <c r="D324" s="89"/>
      <c r="E324" s="89"/>
    </row>
    <row r="325" ht="21.0" customHeight="1">
      <c r="C325" s="10"/>
      <c r="D325" s="89"/>
      <c r="E325" s="89"/>
    </row>
    <row r="326" ht="21.0" customHeight="1">
      <c r="C326" s="10"/>
      <c r="D326" s="89"/>
      <c r="E326" s="89"/>
    </row>
    <row r="327" ht="21.0" customHeight="1">
      <c r="C327" s="10"/>
      <c r="D327" s="89"/>
      <c r="E327" s="89"/>
    </row>
    <row r="328" ht="21.0" customHeight="1">
      <c r="C328" s="10"/>
      <c r="D328" s="89"/>
      <c r="E328" s="89"/>
    </row>
    <row r="329" ht="21.0" customHeight="1">
      <c r="C329" s="10"/>
      <c r="D329" s="89"/>
      <c r="E329" s="89"/>
    </row>
    <row r="330" ht="21.0" customHeight="1">
      <c r="C330" s="10"/>
      <c r="D330" s="89"/>
      <c r="E330" s="89"/>
    </row>
    <row r="331" ht="21.0" customHeight="1">
      <c r="C331" s="10"/>
      <c r="D331" s="89"/>
      <c r="E331" s="89"/>
    </row>
    <row r="332" ht="21.0" customHeight="1">
      <c r="C332" s="10"/>
      <c r="D332" s="89"/>
      <c r="E332" s="89"/>
    </row>
    <row r="333" ht="21.0" customHeight="1">
      <c r="C333" s="10"/>
      <c r="D333" s="89"/>
      <c r="E333" s="89"/>
    </row>
    <row r="334" ht="21.0" customHeight="1">
      <c r="C334" s="10"/>
      <c r="D334" s="89"/>
      <c r="E334" s="89"/>
    </row>
    <row r="335" ht="21.0" customHeight="1">
      <c r="C335" s="10"/>
      <c r="D335" s="89"/>
      <c r="E335" s="89"/>
    </row>
    <row r="336" ht="21.0" customHeight="1">
      <c r="C336" s="10"/>
      <c r="D336" s="89"/>
      <c r="E336" s="89"/>
    </row>
    <row r="337" ht="21.0" customHeight="1">
      <c r="C337" s="10"/>
      <c r="D337" s="89"/>
      <c r="E337" s="89"/>
    </row>
    <row r="338" ht="21.0" customHeight="1">
      <c r="C338" s="10"/>
      <c r="D338" s="89"/>
      <c r="E338" s="89"/>
    </row>
    <row r="339" ht="21.0" customHeight="1">
      <c r="C339" s="10"/>
      <c r="D339" s="89"/>
      <c r="E339" s="89"/>
    </row>
    <row r="340" ht="21.0" customHeight="1">
      <c r="C340" s="10"/>
      <c r="D340" s="89"/>
      <c r="E340" s="89"/>
    </row>
    <row r="341" ht="21.0" customHeight="1">
      <c r="C341" s="10"/>
      <c r="D341" s="89"/>
      <c r="E341" s="89"/>
    </row>
    <row r="342" ht="21.0" customHeight="1">
      <c r="C342" s="10"/>
      <c r="D342" s="89"/>
      <c r="E342" s="89"/>
    </row>
    <row r="343" ht="21.0" customHeight="1">
      <c r="C343" s="10"/>
      <c r="D343" s="89"/>
      <c r="E343" s="89"/>
    </row>
    <row r="344" ht="21.0" customHeight="1">
      <c r="C344" s="10"/>
      <c r="D344" s="89"/>
      <c r="E344" s="89"/>
    </row>
    <row r="345" ht="21.0" customHeight="1">
      <c r="C345" s="10"/>
      <c r="D345" s="89"/>
      <c r="E345" s="89"/>
    </row>
    <row r="346" ht="21.0" customHeight="1">
      <c r="C346" s="10"/>
      <c r="D346" s="89"/>
      <c r="E346" s="89"/>
    </row>
    <row r="347" ht="21.0" customHeight="1">
      <c r="C347" s="10"/>
      <c r="D347" s="89"/>
      <c r="E347" s="89"/>
    </row>
    <row r="348" ht="21.0" customHeight="1">
      <c r="C348" s="10"/>
      <c r="D348" s="89"/>
      <c r="E348" s="89"/>
    </row>
    <row r="349" ht="21.0" customHeight="1">
      <c r="C349" s="10"/>
      <c r="D349" s="89"/>
      <c r="E349" s="89"/>
    </row>
    <row r="350" ht="21.0" customHeight="1">
      <c r="C350" s="10"/>
      <c r="D350" s="89"/>
      <c r="E350" s="89"/>
    </row>
    <row r="351" ht="21.0" customHeight="1">
      <c r="C351" s="10"/>
      <c r="D351" s="89"/>
      <c r="E351" s="89"/>
    </row>
    <row r="352" ht="21.0" customHeight="1">
      <c r="C352" s="10"/>
      <c r="D352" s="89"/>
      <c r="E352" s="89"/>
    </row>
    <row r="353" ht="21.0" customHeight="1">
      <c r="C353" s="10"/>
      <c r="D353" s="89"/>
      <c r="E353" s="89"/>
    </row>
    <row r="354" ht="21.0" customHeight="1">
      <c r="C354" s="10"/>
      <c r="D354" s="89"/>
      <c r="E354" s="89"/>
    </row>
    <row r="355" ht="21.0" customHeight="1">
      <c r="C355" s="10"/>
      <c r="D355" s="89"/>
      <c r="E355" s="89"/>
    </row>
    <row r="356" ht="21.0" customHeight="1">
      <c r="C356" s="10"/>
      <c r="D356" s="89"/>
      <c r="E356" s="89"/>
    </row>
    <row r="357" ht="21.0" customHeight="1">
      <c r="C357" s="10"/>
      <c r="D357" s="89"/>
      <c r="E357" s="89"/>
    </row>
    <row r="358" ht="21.0" customHeight="1">
      <c r="C358" s="10"/>
      <c r="D358" s="89"/>
      <c r="E358" s="89"/>
    </row>
    <row r="359" ht="21.0" customHeight="1">
      <c r="C359" s="10"/>
      <c r="D359" s="89"/>
      <c r="E359" s="89"/>
    </row>
    <row r="360" ht="21.0" customHeight="1">
      <c r="C360" s="10"/>
      <c r="D360" s="89"/>
      <c r="E360" s="89"/>
    </row>
    <row r="361" ht="21.0" customHeight="1">
      <c r="C361" s="10"/>
      <c r="D361" s="89"/>
      <c r="E361" s="89"/>
    </row>
    <row r="362" ht="21.0" customHeight="1">
      <c r="C362" s="10"/>
      <c r="D362" s="89"/>
      <c r="E362" s="89"/>
    </row>
    <row r="363" ht="21.0" customHeight="1">
      <c r="C363" s="10"/>
      <c r="D363" s="89"/>
      <c r="E363" s="89"/>
    </row>
    <row r="364" ht="21.0" customHeight="1">
      <c r="C364" s="10"/>
      <c r="D364" s="89"/>
      <c r="E364" s="89"/>
    </row>
    <row r="365" ht="21.0" customHeight="1">
      <c r="C365" s="10"/>
      <c r="D365" s="89"/>
      <c r="E365" s="89"/>
    </row>
    <row r="366" ht="21.0" customHeight="1">
      <c r="C366" s="10"/>
      <c r="D366" s="89"/>
      <c r="E366" s="89"/>
    </row>
    <row r="367" ht="21.0" customHeight="1">
      <c r="C367" s="10"/>
      <c r="D367" s="89"/>
      <c r="E367" s="89"/>
    </row>
    <row r="368" ht="21.0" customHeight="1">
      <c r="C368" s="10"/>
      <c r="D368" s="89"/>
      <c r="E368" s="89"/>
    </row>
    <row r="369" ht="21.0" customHeight="1">
      <c r="C369" s="10"/>
      <c r="D369" s="89"/>
      <c r="E369" s="89"/>
    </row>
    <row r="370" ht="21.0" customHeight="1">
      <c r="C370" s="10"/>
      <c r="D370" s="89"/>
      <c r="E370" s="89"/>
    </row>
    <row r="371" ht="21.0" customHeight="1">
      <c r="C371" s="10"/>
      <c r="D371" s="89"/>
      <c r="E371" s="89"/>
    </row>
    <row r="372" ht="21.0" customHeight="1">
      <c r="C372" s="10"/>
      <c r="D372" s="89"/>
      <c r="E372" s="89"/>
    </row>
    <row r="373" ht="21.0" customHeight="1">
      <c r="C373" s="10"/>
      <c r="D373" s="89"/>
      <c r="E373" s="89"/>
    </row>
    <row r="374" ht="21.0" customHeight="1">
      <c r="C374" s="10"/>
      <c r="D374" s="89"/>
      <c r="E374" s="89"/>
    </row>
    <row r="375" ht="21.0" customHeight="1">
      <c r="C375" s="10"/>
      <c r="D375" s="89"/>
      <c r="E375" s="89"/>
    </row>
    <row r="376" ht="21.0" customHeight="1">
      <c r="C376" s="10"/>
      <c r="D376" s="89"/>
      <c r="E376" s="89"/>
    </row>
    <row r="377" ht="21.0" customHeight="1">
      <c r="C377" s="10"/>
      <c r="D377" s="89"/>
      <c r="E377" s="89"/>
    </row>
    <row r="378" ht="21.0" customHeight="1">
      <c r="C378" s="10"/>
      <c r="D378" s="89"/>
      <c r="E378" s="89"/>
    </row>
    <row r="379" ht="21.0" customHeight="1">
      <c r="C379" s="10"/>
      <c r="D379" s="89"/>
      <c r="E379" s="89"/>
    </row>
    <row r="380" ht="21.0" customHeight="1">
      <c r="C380" s="10"/>
      <c r="D380" s="89"/>
      <c r="E380" s="89"/>
    </row>
    <row r="381" ht="21.0" customHeight="1">
      <c r="C381" s="10"/>
      <c r="D381" s="89"/>
      <c r="E381" s="89"/>
    </row>
    <row r="382" ht="21.0" customHeight="1">
      <c r="C382" s="10"/>
      <c r="D382" s="89"/>
      <c r="E382" s="89"/>
    </row>
    <row r="383" ht="21.0" customHeight="1">
      <c r="C383" s="10"/>
      <c r="D383" s="89"/>
      <c r="E383" s="89"/>
    </row>
    <row r="384" ht="21.0" customHeight="1">
      <c r="C384" s="10"/>
      <c r="D384" s="89"/>
      <c r="E384" s="89"/>
    </row>
    <row r="385" ht="21.0" customHeight="1">
      <c r="C385" s="10"/>
      <c r="D385" s="89"/>
      <c r="E385" s="89"/>
    </row>
    <row r="386" ht="21.0" customHeight="1">
      <c r="C386" s="10"/>
      <c r="D386" s="89"/>
      <c r="E386" s="89"/>
    </row>
    <row r="387" ht="21.0" customHeight="1">
      <c r="C387" s="10"/>
      <c r="D387" s="89"/>
      <c r="E387" s="89"/>
    </row>
    <row r="388" ht="21.0" customHeight="1">
      <c r="C388" s="10"/>
      <c r="D388" s="89"/>
      <c r="E388" s="89"/>
    </row>
    <row r="389" ht="21.0" customHeight="1">
      <c r="C389" s="10"/>
      <c r="D389" s="89"/>
      <c r="E389" s="89"/>
    </row>
    <row r="390" ht="21.0" customHeight="1">
      <c r="C390" s="10"/>
      <c r="D390" s="89"/>
      <c r="E390" s="89"/>
    </row>
    <row r="391" ht="21.0" customHeight="1">
      <c r="C391" s="10"/>
      <c r="D391" s="89"/>
      <c r="E391" s="89"/>
    </row>
    <row r="392" ht="21.0" customHeight="1">
      <c r="C392" s="10"/>
      <c r="D392" s="89"/>
      <c r="E392" s="89"/>
    </row>
    <row r="393" ht="21.0" customHeight="1">
      <c r="C393" s="10"/>
      <c r="D393" s="89"/>
      <c r="E393" s="89"/>
    </row>
    <row r="394" ht="21.0" customHeight="1">
      <c r="C394" s="10"/>
      <c r="D394" s="89"/>
      <c r="E394" s="89"/>
    </row>
    <row r="395" ht="21.0" customHeight="1">
      <c r="C395" s="10"/>
      <c r="D395" s="89"/>
      <c r="E395" s="89"/>
    </row>
    <row r="396" ht="21.0" customHeight="1">
      <c r="C396" s="10"/>
      <c r="D396" s="89"/>
      <c r="E396" s="89"/>
    </row>
    <row r="397" ht="21.0" customHeight="1">
      <c r="C397" s="10"/>
      <c r="D397" s="89"/>
      <c r="E397" s="89"/>
    </row>
    <row r="398" ht="21.0" customHeight="1">
      <c r="C398" s="10"/>
      <c r="D398" s="89"/>
      <c r="E398" s="89"/>
    </row>
    <row r="399" ht="21.0" customHeight="1">
      <c r="C399" s="10"/>
      <c r="D399" s="89"/>
      <c r="E399" s="89"/>
    </row>
    <row r="400" ht="21.0" customHeight="1">
      <c r="C400" s="10"/>
      <c r="D400" s="89"/>
      <c r="E400" s="89"/>
    </row>
    <row r="401" ht="21.0" customHeight="1">
      <c r="C401" s="10"/>
      <c r="D401" s="89"/>
      <c r="E401" s="89"/>
    </row>
    <row r="402" ht="21.0" customHeight="1">
      <c r="C402" s="10"/>
      <c r="D402" s="89"/>
      <c r="E402" s="89"/>
    </row>
    <row r="403" ht="21.0" customHeight="1">
      <c r="C403" s="10"/>
      <c r="D403" s="89"/>
      <c r="E403" s="89"/>
    </row>
    <row r="404" ht="21.0" customHeight="1">
      <c r="C404" s="10"/>
      <c r="D404" s="89"/>
      <c r="E404" s="89"/>
    </row>
    <row r="405" ht="21.0" customHeight="1">
      <c r="C405" s="10"/>
      <c r="D405" s="89"/>
      <c r="E405" s="89"/>
    </row>
    <row r="406" ht="21.0" customHeight="1">
      <c r="C406" s="10"/>
      <c r="D406" s="89"/>
      <c r="E406" s="89"/>
    </row>
    <row r="407" ht="21.0" customHeight="1">
      <c r="C407" s="10"/>
      <c r="D407" s="89"/>
      <c r="E407" s="89"/>
    </row>
    <row r="408" ht="21.0" customHeight="1">
      <c r="C408" s="10"/>
      <c r="D408" s="89"/>
      <c r="E408" s="89"/>
    </row>
    <row r="409" ht="21.0" customHeight="1">
      <c r="C409" s="10"/>
      <c r="D409" s="89"/>
      <c r="E409" s="89"/>
    </row>
    <row r="410" ht="21.0" customHeight="1">
      <c r="C410" s="10"/>
      <c r="D410" s="89"/>
      <c r="E410" s="89"/>
    </row>
    <row r="411" ht="21.0" customHeight="1">
      <c r="C411" s="10"/>
      <c r="D411" s="89"/>
      <c r="E411" s="89"/>
    </row>
    <row r="412" ht="21.0" customHeight="1">
      <c r="C412" s="10"/>
      <c r="D412" s="89"/>
      <c r="E412" s="89"/>
    </row>
    <row r="413" ht="21.0" customHeight="1">
      <c r="C413" s="10"/>
      <c r="D413" s="89"/>
      <c r="E413" s="89"/>
    </row>
    <row r="414" ht="21.0" customHeight="1">
      <c r="C414" s="10"/>
      <c r="D414" s="89"/>
      <c r="E414" s="89"/>
    </row>
    <row r="415" ht="21.0" customHeight="1">
      <c r="C415" s="10"/>
      <c r="D415" s="89"/>
      <c r="E415" s="89"/>
    </row>
    <row r="416" ht="21.0" customHeight="1">
      <c r="C416" s="10"/>
      <c r="D416" s="89"/>
      <c r="E416" s="89"/>
    </row>
    <row r="417" ht="21.0" customHeight="1">
      <c r="C417" s="10"/>
      <c r="D417" s="89"/>
      <c r="E417" s="89"/>
    </row>
    <row r="418" ht="21.0" customHeight="1">
      <c r="C418" s="10"/>
      <c r="D418" s="89"/>
      <c r="E418" s="89"/>
    </row>
    <row r="419" ht="21.0" customHeight="1">
      <c r="C419" s="10"/>
      <c r="D419" s="89"/>
      <c r="E419" s="89"/>
    </row>
    <row r="420" ht="21.0" customHeight="1">
      <c r="C420" s="10"/>
      <c r="D420" s="89"/>
      <c r="E420" s="89"/>
    </row>
    <row r="421" ht="21.0" customHeight="1">
      <c r="C421" s="10"/>
      <c r="D421" s="89"/>
      <c r="E421" s="89"/>
    </row>
    <row r="422" ht="21.0" customHeight="1">
      <c r="C422" s="10"/>
      <c r="D422" s="89"/>
      <c r="E422" s="89"/>
    </row>
    <row r="423" ht="21.0" customHeight="1">
      <c r="C423" s="10"/>
      <c r="D423" s="89"/>
      <c r="E423" s="89"/>
    </row>
    <row r="424" ht="21.0" customHeight="1">
      <c r="C424" s="10"/>
      <c r="D424" s="89"/>
      <c r="E424" s="89"/>
    </row>
    <row r="425" ht="21.0" customHeight="1">
      <c r="C425" s="10"/>
      <c r="D425" s="89"/>
      <c r="E425" s="89"/>
    </row>
    <row r="426" ht="21.0" customHeight="1">
      <c r="C426" s="10"/>
      <c r="D426" s="89"/>
      <c r="E426" s="89"/>
    </row>
    <row r="427" ht="21.0" customHeight="1">
      <c r="C427" s="10"/>
      <c r="D427" s="89"/>
      <c r="E427" s="89"/>
    </row>
    <row r="428" ht="21.0" customHeight="1">
      <c r="C428" s="10"/>
      <c r="D428" s="89"/>
      <c r="E428" s="89"/>
    </row>
    <row r="429" ht="21.0" customHeight="1">
      <c r="C429" s="10"/>
      <c r="D429" s="89"/>
      <c r="E429" s="89"/>
    </row>
    <row r="430" ht="21.0" customHeight="1">
      <c r="C430" s="10"/>
      <c r="D430" s="89"/>
      <c r="E430" s="89"/>
    </row>
    <row r="431" ht="21.0" customHeight="1">
      <c r="C431" s="10"/>
      <c r="D431" s="89"/>
      <c r="E431" s="89"/>
    </row>
    <row r="432" ht="21.0" customHeight="1">
      <c r="C432" s="10"/>
      <c r="D432" s="89"/>
      <c r="E432" s="89"/>
    </row>
    <row r="433" ht="21.0" customHeight="1">
      <c r="C433" s="10"/>
      <c r="D433" s="89"/>
      <c r="E433" s="89"/>
    </row>
    <row r="434" ht="21.0" customHeight="1">
      <c r="C434" s="10"/>
      <c r="D434" s="89"/>
      <c r="E434" s="89"/>
    </row>
    <row r="435" ht="21.0" customHeight="1">
      <c r="C435" s="10"/>
      <c r="D435" s="89"/>
      <c r="E435" s="89"/>
    </row>
    <row r="436" ht="21.0" customHeight="1">
      <c r="C436" s="10"/>
      <c r="D436" s="89"/>
      <c r="E436" s="89"/>
    </row>
    <row r="437" ht="21.0" customHeight="1">
      <c r="C437" s="10"/>
      <c r="D437" s="89"/>
      <c r="E437" s="89"/>
    </row>
    <row r="438" ht="21.0" customHeight="1">
      <c r="C438" s="10"/>
      <c r="D438" s="89"/>
      <c r="E438" s="89"/>
    </row>
    <row r="439" ht="21.0" customHeight="1">
      <c r="C439" s="10"/>
      <c r="D439" s="89"/>
      <c r="E439" s="89"/>
    </row>
    <row r="440" ht="21.0" customHeight="1">
      <c r="C440" s="10"/>
      <c r="D440" s="89"/>
      <c r="E440" s="89"/>
    </row>
    <row r="441" ht="21.0" customHeight="1">
      <c r="C441" s="10"/>
      <c r="D441" s="89"/>
      <c r="E441" s="89"/>
    </row>
    <row r="442" ht="21.0" customHeight="1">
      <c r="C442" s="10"/>
      <c r="D442" s="89"/>
      <c r="E442" s="89"/>
    </row>
    <row r="443" ht="21.0" customHeight="1">
      <c r="C443" s="10"/>
      <c r="D443" s="89"/>
      <c r="E443" s="89"/>
    </row>
    <row r="444" ht="21.0" customHeight="1">
      <c r="C444" s="10"/>
      <c r="D444" s="89"/>
      <c r="E444" s="89"/>
    </row>
    <row r="445" ht="21.0" customHeight="1">
      <c r="C445" s="10"/>
      <c r="D445" s="89"/>
      <c r="E445" s="89"/>
    </row>
    <row r="446" ht="21.0" customHeight="1">
      <c r="C446" s="10"/>
      <c r="D446" s="89"/>
      <c r="E446" s="89"/>
    </row>
    <row r="447" ht="21.0" customHeight="1">
      <c r="C447" s="10"/>
      <c r="D447" s="89"/>
      <c r="E447" s="89"/>
    </row>
    <row r="448" ht="21.0" customHeight="1">
      <c r="C448" s="10"/>
      <c r="D448" s="89"/>
      <c r="E448" s="89"/>
    </row>
    <row r="449" ht="21.0" customHeight="1">
      <c r="C449" s="10"/>
      <c r="D449" s="89"/>
      <c r="E449" s="89"/>
    </row>
    <row r="450" ht="21.0" customHeight="1">
      <c r="C450" s="10"/>
      <c r="D450" s="89"/>
      <c r="E450" s="89"/>
    </row>
    <row r="451" ht="21.0" customHeight="1">
      <c r="C451" s="10"/>
      <c r="D451" s="89"/>
      <c r="E451" s="89"/>
    </row>
    <row r="452" ht="21.0" customHeight="1">
      <c r="C452" s="10"/>
      <c r="D452" s="89"/>
      <c r="E452" s="89"/>
    </row>
    <row r="453" ht="21.0" customHeight="1">
      <c r="C453" s="10"/>
      <c r="D453" s="89"/>
      <c r="E453" s="89"/>
    </row>
    <row r="454" ht="21.0" customHeight="1">
      <c r="C454" s="10"/>
      <c r="D454" s="89"/>
      <c r="E454" s="89"/>
    </row>
    <row r="455" ht="21.0" customHeight="1">
      <c r="C455" s="10"/>
      <c r="D455" s="89"/>
      <c r="E455" s="89"/>
    </row>
    <row r="456" ht="21.0" customHeight="1">
      <c r="C456" s="10"/>
      <c r="D456" s="89"/>
      <c r="E456" s="89"/>
    </row>
    <row r="457" ht="21.0" customHeight="1">
      <c r="C457" s="10"/>
      <c r="D457" s="89"/>
      <c r="E457" s="89"/>
    </row>
    <row r="458" ht="21.0" customHeight="1">
      <c r="C458" s="10"/>
      <c r="D458" s="89"/>
      <c r="E458" s="89"/>
    </row>
    <row r="459" ht="21.0" customHeight="1">
      <c r="C459" s="10"/>
      <c r="D459" s="89"/>
      <c r="E459" s="89"/>
    </row>
    <row r="460" ht="21.0" customHeight="1">
      <c r="C460" s="10"/>
      <c r="D460" s="89"/>
      <c r="E460" s="89"/>
    </row>
    <row r="461" ht="21.0" customHeight="1">
      <c r="C461" s="10"/>
      <c r="D461" s="89"/>
      <c r="E461" s="89"/>
    </row>
    <row r="462" ht="21.0" customHeight="1">
      <c r="C462" s="10"/>
      <c r="D462" s="89"/>
      <c r="E462" s="89"/>
    </row>
    <row r="463" ht="21.0" customHeight="1">
      <c r="C463" s="10"/>
      <c r="D463" s="89"/>
      <c r="E463" s="89"/>
    </row>
    <row r="464" ht="21.0" customHeight="1">
      <c r="C464" s="10"/>
      <c r="D464" s="89"/>
      <c r="E464" s="89"/>
    </row>
    <row r="465" ht="21.0" customHeight="1">
      <c r="C465" s="10"/>
      <c r="D465" s="89"/>
      <c r="E465" s="89"/>
    </row>
    <row r="466" ht="21.0" customHeight="1">
      <c r="C466" s="10"/>
      <c r="D466" s="89"/>
      <c r="E466" s="89"/>
    </row>
    <row r="467" ht="21.0" customHeight="1">
      <c r="C467" s="10"/>
      <c r="D467" s="89"/>
      <c r="E467" s="89"/>
    </row>
    <row r="468" ht="21.0" customHeight="1">
      <c r="C468" s="10"/>
      <c r="D468" s="89"/>
      <c r="E468" s="89"/>
    </row>
    <row r="469" ht="21.0" customHeight="1">
      <c r="C469" s="10"/>
      <c r="D469" s="89"/>
      <c r="E469" s="89"/>
    </row>
    <row r="470" ht="21.0" customHeight="1">
      <c r="C470" s="10"/>
      <c r="D470" s="89"/>
      <c r="E470" s="89"/>
    </row>
    <row r="471" ht="21.0" customHeight="1">
      <c r="C471" s="10"/>
      <c r="D471" s="89"/>
      <c r="E471" s="89"/>
    </row>
    <row r="472" ht="21.0" customHeight="1">
      <c r="C472" s="10"/>
      <c r="D472" s="89"/>
      <c r="E472" s="89"/>
    </row>
    <row r="473" ht="21.0" customHeight="1">
      <c r="C473" s="10"/>
      <c r="D473" s="89"/>
      <c r="E473" s="89"/>
    </row>
    <row r="474" ht="21.0" customHeight="1">
      <c r="C474" s="10"/>
      <c r="D474" s="89"/>
      <c r="E474" s="89"/>
    </row>
    <row r="475" ht="21.0" customHeight="1">
      <c r="C475" s="10"/>
      <c r="D475" s="89"/>
      <c r="E475" s="89"/>
    </row>
    <row r="476" ht="21.0" customHeight="1">
      <c r="C476" s="10"/>
      <c r="D476" s="89"/>
      <c r="E476" s="89"/>
    </row>
    <row r="477" ht="21.0" customHeight="1">
      <c r="C477" s="10"/>
      <c r="D477" s="89"/>
      <c r="E477" s="89"/>
    </row>
    <row r="478" ht="21.0" customHeight="1">
      <c r="C478" s="10"/>
      <c r="D478" s="89"/>
      <c r="E478" s="89"/>
    </row>
    <row r="479" ht="21.0" customHeight="1">
      <c r="C479" s="10"/>
      <c r="D479" s="89"/>
      <c r="E479" s="89"/>
    </row>
    <row r="480" ht="21.0" customHeight="1">
      <c r="C480" s="10"/>
      <c r="D480" s="89"/>
      <c r="E480" s="89"/>
    </row>
    <row r="481" ht="21.0" customHeight="1">
      <c r="C481" s="10"/>
      <c r="D481" s="89"/>
      <c r="E481" s="89"/>
    </row>
    <row r="482" ht="21.0" customHeight="1">
      <c r="C482" s="10"/>
      <c r="D482" s="89"/>
      <c r="E482" s="89"/>
    </row>
    <row r="483" ht="21.0" customHeight="1">
      <c r="C483" s="10"/>
      <c r="D483" s="89"/>
      <c r="E483" s="89"/>
    </row>
    <row r="484" ht="21.0" customHeight="1">
      <c r="C484" s="10"/>
      <c r="D484" s="89"/>
      <c r="E484" s="89"/>
    </row>
    <row r="485" ht="21.0" customHeight="1">
      <c r="C485" s="10"/>
      <c r="D485" s="89"/>
      <c r="E485" s="89"/>
    </row>
    <row r="486" ht="21.0" customHeight="1">
      <c r="C486" s="10"/>
      <c r="D486" s="89"/>
      <c r="E486" s="89"/>
    </row>
    <row r="487" ht="21.0" customHeight="1">
      <c r="C487" s="10"/>
      <c r="D487" s="89"/>
      <c r="E487" s="89"/>
    </row>
    <row r="488" ht="21.0" customHeight="1">
      <c r="C488" s="10"/>
      <c r="D488" s="89"/>
      <c r="E488" s="89"/>
    </row>
    <row r="489" ht="21.0" customHeight="1">
      <c r="C489" s="10"/>
      <c r="D489" s="89"/>
      <c r="E489" s="89"/>
    </row>
    <row r="490" ht="21.0" customHeight="1">
      <c r="C490" s="10"/>
      <c r="D490" s="89"/>
      <c r="E490" s="89"/>
    </row>
    <row r="491" ht="21.0" customHeight="1">
      <c r="C491" s="10"/>
      <c r="D491" s="89"/>
      <c r="E491" s="89"/>
    </row>
    <row r="492" ht="21.0" customHeight="1">
      <c r="C492" s="10"/>
      <c r="D492" s="89"/>
      <c r="E492" s="89"/>
    </row>
    <row r="493" ht="21.0" customHeight="1">
      <c r="C493" s="10"/>
      <c r="D493" s="89"/>
      <c r="E493" s="89"/>
    </row>
    <row r="494" ht="21.0" customHeight="1">
      <c r="C494" s="10"/>
      <c r="D494" s="89"/>
      <c r="E494" s="89"/>
    </row>
    <row r="495" ht="21.0" customHeight="1">
      <c r="C495" s="10"/>
      <c r="D495" s="89"/>
      <c r="E495" s="89"/>
    </row>
    <row r="496" ht="21.0" customHeight="1">
      <c r="C496" s="10"/>
      <c r="D496" s="89"/>
      <c r="E496" s="89"/>
    </row>
    <row r="497" ht="21.0" customHeight="1">
      <c r="C497" s="10"/>
      <c r="D497" s="89"/>
      <c r="E497" s="89"/>
    </row>
    <row r="498" ht="21.0" customHeight="1">
      <c r="C498" s="10"/>
      <c r="D498" s="89"/>
      <c r="E498" s="89"/>
    </row>
    <row r="499" ht="21.0" customHeight="1">
      <c r="C499" s="10"/>
      <c r="D499" s="89"/>
      <c r="E499" s="89"/>
    </row>
    <row r="500" ht="21.0" customHeight="1">
      <c r="C500" s="10"/>
      <c r="D500" s="89"/>
      <c r="E500" s="89"/>
    </row>
    <row r="501" ht="21.0" customHeight="1">
      <c r="C501" s="10"/>
      <c r="D501" s="89"/>
      <c r="E501" s="89"/>
    </row>
    <row r="502" ht="21.0" customHeight="1">
      <c r="C502" s="10"/>
      <c r="D502" s="89"/>
      <c r="E502" s="89"/>
    </row>
    <row r="503" ht="21.0" customHeight="1">
      <c r="C503" s="10"/>
      <c r="D503" s="89"/>
      <c r="E503" s="89"/>
    </row>
    <row r="504" ht="21.0" customHeight="1">
      <c r="C504" s="10"/>
      <c r="D504" s="89"/>
      <c r="E504" s="89"/>
    </row>
    <row r="505" ht="21.0" customHeight="1">
      <c r="C505" s="10"/>
      <c r="D505" s="89"/>
      <c r="E505" s="89"/>
    </row>
    <row r="506" ht="21.0" customHeight="1">
      <c r="C506" s="10"/>
      <c r="D506" s="89"/>
      <c r="E506" s="89"/>
    </row>
    <row r="507" ht="21.0" customHeight="1">
      <c r="C507" s="10"/>
      <c r="D507" s="89"/>
      <c r="E507" s="89"/>
    </row>
    <row r="508" ht="21.0" customHeight="1">
      <c r="C508" s="10"/>
      <c r="D508" s="89"/>
      <c r="E508" s="89"/>
    </row>
    <row r="509" ht="21.0" customHeight="1">
      <c r="C509" s="10"/>
      <c r="D509" s="89"/>
      <c r="E509" s="89"/>
    </row>
    <row r="510" ht="21.0" customHeight="1">
      <c r="C510" s="10"/>
      <c r="D510" s="89"/>
      <c r="E510" s="89"/>
    </row>
    <row r="511" ht="21.0" customHeight="1">
      <c r="C511" s="10"/>
      <c r="D511" s="89"/>
      <c r="E511" s="89"/>
    </row>
    <row r="512" ht="21.0" customHeight="1">
      <c r="C512" s="10"/>
      <c r="D512" s="89"/>
      <c r="E512" s="89"/>
    </row>
    <row r="513" ht="21.0" customHeight="1">
      <c r="C513" s="10"/>
      <c r="D513" s="89"/>
      <c r="E513" s="89"/>
    </row>
    <row r="514" ht="21.0" customHeight="1">
      <c r="C514" s="10"/>
      <c r="D514" s="89"/>
      <c r="E514" s="89"/>
    </row>
    <row r="515" ht="21.0" customHeight="1">
      <c r="C515" s="10"/>
      <c r="D515" s="89"/>
      <c r="E515" s="89"/>
    </row>
    <row r="516" ht="21.0" customHeight="1">
      <c r="C516" s="10"/>
      <c r="D516" s="89"/>
      <c r="E516" s="89"/>
    </row>
    <row r="517" ht="21.0" customHeight="1">
      <c r="C517" s="10"/>
      <c r="D517" s="89"/>
      <c r="E517" s="89"/>
    </row>
    <row r="518" ht="21.0" customHeight="1">
      <c r="C518" s="10"/>
      <c r="D518" s="89"/>
      <c r="E518" s="89"/>
    </row>
    <row r="519" ht="21.0" customHeight="1">
      <c r="C519" s="10"/>
      <c r="D519" s="89"/>
      <c r="E519" s="89"/>
    </row>
    <row r="520" ht="21.0" customHeight="1">
      <c r="C520" s="10"/>
      <c r="D520" s="89"/>
      <c r="E520" s="89"/>
    </row>
    <row r="521" ht="21.0" customHeight="1">
      <c r="C521" s="10"/>
      <c r="D521" s="89"/>
      <c r="E521" s="89"/>
    </row>
    <row r="522" ht="21.0" customHeight="1">
      <c r="C522" s="10"/>
      <c r="D522" s="89"/>
      <c r="E522" s="89"/>
    </row>
    <row r="523" ht="21.0" customHeight="1">
      <c r="C523" s="10"/>
      <c r="D523" s="89"/>
      <c r="E523" s="89"/>
    </row>
    <row r="524" ht="21.0" customHeight="1">
      <c r="C524" s="10"/>
      <c r="D524" s="89"/>
      <c r="E524" s="89"/>
    </row>
    <row r="525" ht="21.0" customHeight="1">
      <c r="C525" s="10"/>
      <c r="D525" s="89"/>
      <c r="E525" s="89"/>
    </row>
    <row r="526" ht="21.0" customHeight="1">
      <c r="C526" s="10"/>
      <c r="D526" s="89"/>
      <c r="E526" s="89"/>
    </row>
    <row r="527" ht="21.0" customHeight="1">
      <c r="C527" s="10"/>
      <c r="D527" s="89"/>
      <c r="E527" s="89"/>
    </row>
    <row r="528" ht="21.0" customHeight="1">
      <c r="C528" s="10"/>
      <c r="D528" s="89"/>
      <c r="E528" s="89"/>
    </row>
    <row r="529" ht="21.0" customHeight="1">
      <c r="C529" s="10"/>
      <c r="D529" s="89"/>
      <c r="E529" s="89"/>
    </row>
    <row r="530" ht="21.0" customHeight="1">
      <c r="C530" s="10"/>
      <c r="D530" s="89"/>
      <c r="E530" s="89"/>
    </row>
    <row r="531" ht="21.0" customHeight="1">
      <c r="C531" s="10"/>
      <c r="D531" s="89"/>
      <c r="E531" s="89"/>
    </row>
    <row r="532" ht="21.0" customHeight="1">
      <c r="C532" s="10"/>
      <c r="D532" s="89"/>
      <c r="E532" s="89"/>
    </row>
    <row r="533" ht="21.0" customHeight="1">
      <c r="C533" s="10"/>
      <c r="D533" s="89"/>
      <c r="E533" s="89"/>
    </row>
    <row r="534" ht="21.0" customHeight="1">
      <c r="C534" s="10"/>
      <c r="D534" s="89"/>
      <c r="E534" s="89"/>
    </row>
    <row r="535" ht="21.0" customHeight="1">
      <c r="C535" s="10"/>
      <c r="D535" s="89"/>
      <c r="E535" s="89"/>
    </row>
    <row r="536" ht="21.0" customHeight="1">
      <c r="C536" s="10"/>
      <c r="D536" s="89"/>
      <c r="E536" s="89"/>
    </row>
    <row r="537" ht="21.0" customHeight="1">
      <c r="C537" s="10"/>
      <c r="D537" s="89"/>
      <c r="E537" s="89"/>
    </row>
    <row r="538" ht="21.0" customHeight="1">
      <c r="C538" s="10"/>
      <c r="D538" s="89"/>
      <c r="E538" s="89"/>
    </row>
    <row r="539" ht="21.0" customHeight="1">
      <c r="C539" s="10"/>
      <c r="D539" s="89"/>
      <c r="E539" s="89"/>
    </row>
    <row r="540" ht="21.0" customHeight="1">
      <c r="C540" s="10"/>
      <c r="D540" s="89"/>
      <c r="E540" s="89"/>
    </row>
    <row r="541" ht="21.0" customHeight="1">
      <c r="C541" s="10"/>
      <c r="D541" s="89"/>
      <c r="E541" s="89"/>
    </row>
    <row r="542" ht="21.0" customHeight="1">
      <c r="C542" s="10"/>
      <c r="D542" s="89"/>
      <c r="E542" s="89"/>
    </row>
    <row r="543" ht="21.0" customHeight="1">
      <c r="C543" s="10"/>
      <c r="D543" s="89"/>
      <c r="E543" s="89"/>
    </row>
    <row r="544" ht="21.0" customHeight="1">
      <c r="C544" s="10"/>
      <c r="D544" s="89"/>
      <c r="E544" s="89"/>
    </row>
    <row r="545" ht="21.0" customHeight="1">
      <c r="C545" s="10"/>
      <c r="D545" s="89"/>
      <c r="E545" s="89"/>
    </row>
    <row r="546" ht="21.0" customHeight="1">
      <c r="C546" s="10"/>
      <c r="D546" s="89"/>
      <c r="E546" s="89"/>
    </row>
    <row r="547" ht="21.0" customHeight="1">
      <c r="C547" s="10"/>
      <c r="D547" s="89"/>
      <c r="E547" s="89"/>
    </row>
    <row r="548" ht="21.0" customHeight="1">
      <c r="C548" s="10"/>
      <c r="D548" s="89"/>
      <c r="E548" s="89"/>
    </row>
    <row r="549" ht="21.0" customHeight="1">
      <c r="C549" s="10"/>
      <c r="D549" s="89"/>
      <c r="E549" s="89"/>
    </row>
    <row r="550" ht="21.0" customHeight="1">
      <c r="C550" s="10"/>
      <c r="D550" s="89"/>
      <c r="E550" s="89"/>
    </row>
    <row r="551" ht="21.0" customHeight="1">
      <c r="C551" s="10"/>
      <c r="D551" s="89"/>
      <c r="E551" s="89"/>
    </row>
    <row r="552" ht="21.0" customHeight="1">
      <c r="C552" s="10"/>
      <c r="D552" s="89"/>
      <c r="E552" s="89"/>
    </row>
    <row r="553" ht="21.0" customHeight="1">
      <c r="C553" s="10"/>
      <c r="D553" s="89"/>
      <c r="E553" s="89"/>
    </row>
    <row r="554" ht="21.0" customHeight="1">
      <c r="C554" s="10"/>
      <c r="D554" s="89"/>
      <c r="E554" s="89"/>
    </row>
    <row r="555" ht="21.0" customHeight="1">
      <c r="C555" s="10"/>
      <c r="D555" s="89"/>
      <c r="E555" s="89"/>
    </row>
    <row r="556" ht="21.0" customHeight="1">
      <c r="C556" s="10"/>
      <c r="D556" s="89"/>
      <c r="E556" s="89"/>
    </row>
    <row r="557" ht="21.0" customHeight="1">
      <c r="C557" s="10"/>
      <c r="D557" s="89"/>
      <c r="E557" s="89"/>
    </row>
    <row r="558" ht="21.0" customHeight="1">
      <c r="C558" s="10"/>
      <c r="D558" s="89"/>
      <c r="E558" s="89"/>
    </row>
    <row r="559" ht="21.0" customHeight="1">
      <c r="C559" s="10"/>
      <c r="D559" s="89"/>
      <c r="E559" s="89"/>
    </row>
    <row r="560" ht="21.0" customHeight="1">
      <c r="C560" s="10"/>
      <c r="D560" s="89"/>
      <c r="E560" s="89"/>
    </row>
    <row r="561" ht="21.0" customHeight="1">
      <c r="C561" s="10"/>
      <c r="D561" s="89"/>
      <c r="E561" s="89"/>
    </row>
    <row r="562" ht="21.0" customHeight="1">
      <c r="C562" s="10"/>
      <c r="D562" s="89"/>
      <c r="E562" s="89"/>
    </row>
    <row r="563" ht="21.0" customHeight="1">
      <c r="C563" s="10"/>
      <c r="D563" s="89"/>
      <c r="E563" s="89"/>
    </row>
    <row r="564" ht="21.0" customHeight="1">
      <c r="C564" s="10"/>
      <c r="D564" s="89"/>
      <c r="E564" s="89"/>
    </row>
    <row r="565" ht="21.0" customHeight="1">
      <c r="C565" s="10"/>
      <c r="D565" s="89"/>
      <c r="E565" s="89"/>
    </row>
    <row r="566" ht="21.0" customHeight="1">
      <c r="C566" s="10"/>
      <c r="D566" s="89"/>
      <c r="E566" s="89"/>
    </row>
    <row r="567" ht="21.0" customHeight="1">
      <c r="C567" s="10"/>
      <c r="D567" s="89"/>
      <c r="E567" s="89"/>
    </row>
    <row r="568" ht="21.0" customHeight="1">
      <c r="C568" s="10"/>
      <c r="D568" s="89"/>
      <c r="E568" s="89"/>
    </row>
    <row r="569" ht="21.0" customHeight="1">
      <c r="C569" s="10"/>
      <c r="D569" s="89"/>
      <c r="E569" s="89"/>
    </row>
    <row r="570" ht="21.0" customHeight="1">
      <c r="C570" s="10"/>
      <c r="D570" s="89"/>
      <c r="E570" s="89"/>
    </row>
    <row r="571" ht="21.0" customHeight="1">
      <c r="C571" s="10"/>
      <c r="D571" s="89"/>
      <c r="E571" s="89"/>
    </row>
    <row r="572" ht="21.0" customHeight="1">
      <c r="C572" s="10"/>
      <c r="D572" s="89"/>
      <c r="E572" s="89"/>
    </row>
    <row r="573" ht="21.0" customHeight="1">
      <c r="C573" s="10"/>
      <c r="D573" s="89"/>
      <c r="E573" s="89"/>
    </row>
    <row r="574" ht="21.0" customHeight="1">
      <c r="C574" s="10"/>
      <c r="D574" s="89"/>
      <c r="E574" s="89"/>
    </row>
    <row r="575" ht="21.0" customHeight="1">
      <c r="C575" s="10"/>
      <c r="D575" s="89"/>
      <c r="E575" s="89"/>
    </row>
    <row r="576" ht="21.0" customHeight="1">
      <c r="C576" s="10"/>
      <c r="D576" s="89"/>
      <c r="E576" s="89"/>
    </row>
    <row r="577" ht="21.0" customHeight="1">
      <c r="C577" s="10"/>
      <c r="D577" s="89"/>
      <c r="E577" s="89"/>
    </row>
    <row r="578" ht="21.0" customHeight="1">
      <c r="C578" s="10"/>
      <c r="D578" s="89"/>
      <c r="E578" s="89"/>
    </row>
    <row r="579" ht="21.0" customHeight="1">
      <c r="C579" s="10"/>
      <c r="D579" s="89"/>
      <c r="E579" s="89"/>
    </row>
    <row r="580" ht="21.0" customHeight="1">
      <c r="C580" s="10"/>
      <c r="D580" s="89"/>
      <c r="E580" s="89"/>
    </row>
    <row r="581" ht="21.0" customHeight="1">
      <c r="C581" s="10"/>
      <c r="D581" s="89"/>
      <c r="E581" s="89"/>
    </row>
    <row r="582" ht="21.0" customHeight="1">
      <c r="C582" s="10"/>
      <c r="D582" s="89"/>
      <c r="E582" s="89"/>
    </row>
    <row r="583" ht="21.0" customHeight="1">
      <c r="C583" s="10"/>
      <c r="D583" s="89"/>
      <c r="E583" s="89"/>
    </row>
    <row r="584" ht="21.0" customHeight="1">
      <c r="C584" s="10"/>
      <c r="D584" s="89"/>
      <c r="E584" s="89"/>
    </row>
    <row r="585" ht="21.0" customHeight="1">
      <c r="C585" s="10"/>
      <c r="D585" s="89"/>
      <c r="E585" s="89"/>
    </row>
    <row r="586" ht="21.0" customHeight="1">
      <c r="C586" s="10"/>
      <c r="D586" s="89"/>
      <c r="E586" s="89"/>
    </row>
    <row r="587" ht="21.0" customHeight="1">
      <c r="C587" s="10"/>
      <c r="D587" s="89"/>
      <c r="E587" s="89"/>
    </row>
    <row r="588" ht="21.0" customHeight="1">
      <c r="C588" s="10"/>
      <c r="D588" s="89"/>
      <c r="E588" s="89"/>
    </row>
    <row r="589" ht="21.0" customHeight="1">
      <c r="C589" s="10"/>
      <c r="D589" s="89"/>
      <c r="E589" s="89"/>
    </row>
    <row r="590" ht="21.0" customHeight="1">
      <c r="C590" s="10"/>
      <c r="D590" s="89"/>
      <c r="E590" s="89"/>
    </row>
    <row r="591" ht="21.0" customHeight="1">
      <c r="C591" s="10"/>
      <c r="D591" s="89"/>
      <c r="E591" s="89"/>
    </row>
    <row r="592" ht="21.0" customHeight="1">
      <c r="C592" s="10"/>
      <c r="D592" s="89"/>
      <c r="E592" s="89"/>
    </row>
    <row r="593" ht="21.0" customHeight="1">
      <c r="C593" s="10"/>
      <c r="D593" s="89"/>
      <c r="E593" s="89"/>
    </row>
    <row r="594" ht="21.0" customHeight="1">
      <c r="C594" s="10"/>
      <c r="D594" s="89"/>
      <c r="E594" s="89"/>
    </row>
    <row r="595" ht="21.0" customHeight="1">
      <c r="C595" s="10"/>
      <c r="D595" s="89"/>
      <c r="E595" s="89"/>
    </row>
    <row r="596" ht="21.0" customHeight="1">
      <c r="C596" s="10"/>
      <c r="D596" s="89"/>
      <c r="E596" s="89"/>
    </row>
    <row r="597" ht="21.0" customHeight="1">
      <c r="C597" s="10"/>
      <c r="D597" s="89"/>
      <c r="E597" s="89"/>
    </row>
    <row r="598" ht="21.0" customHeight="1">
      <c r="C598" s="10"/>
      <c r="D598" s="89"/>
      <c r="E598" s="89"/>
    </row>
    <row r="599" ht="21.0" customHeight="1">
      <c r="C599" s="10"/>
      <c r="D599" s="89"/>
      <c r="E599" s="89"/>
    </row>
    <row r="600" ht="21.0" customHeight="1">
      <c r="C600" s="10"/>
      <c r="D600" s="89"/>
      <c r="E600" s="89"/>
    </row>
    <row r="601" ht="21.0" customHeight="1">
      <c r="C601" s="10"/>
      <c r="D601" s="89"/>
      <c r="E601" s="89"/>
    </row>
    <row r="602" ht="21.0" customHeight="1">
      <c r="C602" s="10"/>
      <c r="D602" s="89"/>
      <c r="E602" s="89"/>
    </row>
    <row r="603" ht="21.0" customHeight="1">
      <c r="C603" s="10"/>
      <c r="D603" s="89"/>
      <c r="E603" s="89"/>
    </row>
    <row r="604" ht="21.0" customHeight="1">
      <c r="C604" s="10"/>
      <c r="D604" s="89"/>
      <c r="E604" s="89"/>
    </row>
    <row r="605" ht="21.0" customHeight="1">
      <c r="C605" s="10"/>
      <c r="D605" s="89"/>
      <c r="E605" s="89"/>
    </row>
    <row r="606" ht="21.0" customHeight="1">
      <c r="C606" s="10"/>
      <c r="D606" s="89"/>
      <c r="E606" s="89"/>
    </row>
    <row r="607" ht="21.0" customHeight="1">
      <c r="C607" s="10"/>
      <c r="D607" s="89"/>
      <c r="E607" s="89"/>
    </row>
    <row r="608" ht="21.0" customHeight="1">
      <c r="C608" s="10"/>
      <c r="D608" s="89"/>
      <c r="E608" s="89"/>
    </row>
    <row r="609" ht="21.0" customHeight="1">
      <c r="C609" s="10"/>
      <c r="D609" s="89"/>
      <c r="E609" s="89"/>
    </row>
    <row r="610" ht="21.0" customHeight="1">
      <c r="C610" s="10"/>
      <c r="D610" s="89"/>
      <c r="E610" s="89"/>
    </row>
    <row r="611" ht="21.0" customHeight="1">
      <c r="C611" s="10"/>
      <c r="D611" s="89"/>
      <c r="E611" s="89"/>
    </row>
    <row r="612" ht="21.0" customHeight="1">
      <c r="C612" s="10"/>
      <c r="D612" s="89"/>
      <c r="E612" s="89"/>
    </row>
    <row r="613" ht="21.0" customHeight="1">
      <c r="C613" s="10"/>
      <c r="D613" s="89"/>
      <c r="E613" s="89"/>
    </row>
    <row r="614" ht="21.0" customHeight="1">
      <c r="C614" s="10"/>
      <c r="D614" s="89"/>
      <c r="E614" s="89"/>
    </row>
    <row r="615" ht="21.0" customHeight="1">
      <c r="C615" s="10"/>
      <c r="D615" s="89"/>
      <c r="E615" s="89"/>
    </row>
    <row r="616" ht="21.0" customHeight="1">
      <c r="C616" s="10"/>
      <c r="D616" s="89"/>
      <c r="E616" s="89"/>
    </row>
    <row r="617" ht="21.0" customHeight="1">
      <c r="C617" s="10"/>
      <c r="D617" s="89"/>
      <c r="E617" s="89"/>
    </row>
    <row r="618" ht="21.0" customHeight="1">
      <c r="C618" s="10"/>
      <c r="D618" s="89"/>
      <c r="E618" s="89"/>
    </row>
    <row r="619" ht="21.0" customHeight="1">
      <c r="C619" s="10"/>
      <c r="D619" s="89"/>
      <c r="E619" s="89"/>
    </row>
    <row r="620" ht="21.0" customHeight="1">
      <c r="C620" s="10"/>
      <c r="D620" s="89"/>
      <c r="E620" s="89"/>
    </row>
    <row r="621" ht="21.0" customHeight="1">
      <c r="C621" s="10"/>
      <c r="D621" s="89"/>
      <c r="E621" s="89"/>
    </row>
    <row r="622" ht="21.0" customHeight="1">
      <c r="C622" s="10"/>
      <c r="D622" s="89"/>
      <c r="E622" s="89"/>
    </row>
    <row r="623" ht="21.0" customHeight="1">
      <c r="C623" s="10"/>
      <c r="D623" s="89"/>
      <c r="E623" s="89"/>
    </row>
    <row r="624" ht="21.0" customHeight="1">
      <c r="C624" s="10"/>
      <c r="D624" s="89"/>
      <c r="E624" s="89"/>
    </row>
    <row r="625" ht="21.0" customHeight="1">
      <c r="C625" s="10"/>
      <c r="D625" s="89"/>
      <c r="E625" s="89"/>
    </row>
    <row r="626" ht="21.0" customHeight="1">
      <c r="C626" s="10"/>
      <c r="D626" s="89"/>
      <c r="E626" s="89"/>
    </row>
    <row r="627" ht="21.0" customHeight="1">
      <c r="C627" s="10"/>
      <c r="D627" s="89"/>
      <c r="E627" s="89"/>
    </row>
    <row r="628" ht="21.0" customHeight="1">
      <c r="C628" s="10"/>
      <c r="D628" s="89"/>
      <c r="E628" s="89"/>
    </row>
    <row r="629" ht="21.0" customHeight="1">
      <c r="C629" s="10"/>
      <c r="D629" s="89"/>
      <c r="E629" s="89"/>
    </row>
    <row r="630" ht="21.0" customHeight="1">
      <c r="C630" s="10"/>
      <c r="D630" s="89"/>
      <c r="E630" s="89"/>
    </row>
    <row r="631" ht="21.0" customHeight="1">
      <c r="C631" s="10"/>
      <c r="D631" s="89"/>
      <c r="E631" s="89"/>
    </row>
    <row r="632" ht="21.0" customHeight="1">
      <c r="C632" s="10"/>
      <c r="D632" s="89"/>
      <c r="E632" s="89"/>
    </row>
    <row r="633" ht="21.0" customHeight="1">
      <c r="C633" s="10"/>
      <c r="D633" s="89"/>
      <c r="E633" s="89"/>
    </row>
    <row r="634" ht="21.0" customHeight="1">
      <c r="C634" s="10"/>
      <c r="D634" s="89"/>
      <c r="E634" s="89"/>
    </row>
    <row r="635" ht="21.0" customHeight="1">
      <c r="C635" s="10"/>
      <c r="D635" s="89"/>
      <c r="E635" s="89"/>
    </row>
    <row r="636" ht="21.0" customHeight="1">
      <c r="C636" s="10"/>
      <c r="D636" s="89"/>
      <c r="E636" s="89"/>
    </row>
    <row r="637" ht="21.0" customHeight="1">
      <c r="C637" s="10"/>
      <c r="D637" s="89"/>
      <c r="E637" s="89"/>
    </row>
    <row r="638" ht="21.0" customHeight="1">
      <c r="C638" s="10"/>
      <c r="D638" s="89"/>
      <c r="E638" s="89"/>
    </row>
    <row r="639" ht="21.0" customHeight="1">
      <c r="C639" s="10"/>
      <c r="D639" s="89"/>
      <c r="E639" s="89"/>
    </row>
    <row r="640" ht="21.0" customHeight="1">
      <c r="C640" s="10"/>
      <c r="D640" s="89"/>
      <c r="E640" s="89"/>
    </row>
    <row r="641" ht="21.0" customHeight="1">
      <c r="C641" s="10"/>
      <c r="D641" s="89"/>
      <c r="E641" s="89"/>
    </row>
    <row r="642" ht="21.0" customHeight="1">
      <c r="C642" s="10"/>
      <c r="D642" s="89"/>
      <c r="E642" s="89"/>
    </row>
    <row r="643" ht="21.0" customHeight="1">
      <c r="C643" s="10"/>
      <c r="D643" s="89"/>
      <c r="E643" s="89"/>
    </row>
    <row r="644" ht="21.0" customHeight="1">
      <c r="C644" s="10"/>
      <c r="D644" s="89"/>
      <c r="E644" s="89"/>
    </row>
    <row r="645" ht="21.0" customHeight="1">
      <c r="C645" s="10"/>
      <c r="D645" s="89"/>
      <c r="E645" s="89"/>
    </row>
    <row r="646" ht="21.0" customHeight="1">
      <c r="C646" s="10"/>
      <c r="D646" s="89"/>
      <c r="E646" s="89"/>
    </row>
    <row r="647" ht="21.0" customHeight="1">
      <c r="C647" s="10"/>
      <c r="D647" s="89"/>
      <c r="E647" s="89"/>
    </row>
    <row r="648" ht="21.0" customHeight="1">
      <c r="C648" s="10"/>
      <c r="D648" s="89"/>
      <c r="E648" s="89"/>
    </row>
    <row r="649" ht="21.0" customHeight="1">
      <c r="C649" s="10"/>
      <c r="D649" s="89"/>
      <c r="E649" s="89"/>
    </row>
    <row r="650" ht="21.0" customHeight="1">
      <c r="C650" s="10"/>
      <c r="D650" s="89"/>
      <c r="E650" s="89"/>
    </row>
    <row r="651" ht="21.0" customHeight="1">
      <c r="C651" s="10"/>
      <c r="D651" s="89"/>
      <c r="E651" s="89"/>
    </row>
    <row r="652" ht="21.0" customHeight="1">
      <c r="C652" s="10"/>
      <c r="D652" s="89"/>
      <c r="E652" s="89"/>
    </row>
    <row r="653" ht="21.0" customHeight="1">
      <c r="C653" s="10"/>
      <c r="D653" s="89"/>
      <c r="E653" s="89"/>
    </row>
    <row r="654" ht="21.0" customHeight="1">
      <c r="C654" s="10"/>
      <c r="D654" s="89"/>
      <c r="E654" s="89"/>
    </row>
    <row r="655" ht="21.0" customHeight="1">
      <c r="C655" s="10"/>
      <c r="D655" s="89"/>
      <c r="E655" s="89"/>
    </row>
    <row r="656" ht="21.0" customHeight="1">
      <c r="C656" s="10"/>
      <c r="D656" s="89"/>
      <c r="E656" s="89"/>
    </row>
    <row r="657" ht="21.0" customHeight="1">
      <c r="C657" s="10"/>
      <c r="D657" s="89"/>
      <c r="E657" s="89"/>
    </row>
    <row r="658" ht="21.0" customHeight="1">
      <c r="C658" s="10"/>
      <c r="D658" s="89"/>
      <c r="E658" s="89"/>
    </row>
    <row r="659" ht="21.0" customHeight="1">
      <c r="C659" s="10"/>
      <c r="D659" s="89"/>
      <c r="E659" s="89"/>
    </row>
    <row r="660" ht="21.0" customHeight="1">
      <c r="C660" s="10"/>
      <c r="D660" s="89"/>
      <c r="E660" s="89"/>
    </row>
    <row r="661" ht="21.0" customHeight="1">
      <c r="C661" s="10"/>
      <c r="D661" s="89"/>
      <c r="E661" s="89"/>
    </row>
    <row r="662" ht="21.0" customHeight="1">
      <c r="C662" s="10"/>
      <c r="D662" s="89"/>
      <c r="E662" s="89"/>
    </row>
    <row r="663" ht="21.0" customHeight="1">
      <c r="C663" s="10"/>
      <c r="D663" s="89"/>
      <c r="E663" s="89"/>
    </row>
    <row r="664" ht="21.0" customHeight="1">
      <c r="C664" s="10"/>
      <c r="D664" s="89"/>
      <c r="E664" s="89"/>
    </row>
    <row r="665" ht="21.0" customHeight="1">
      <c r="C665" s="10"/>
      <c r="D665" s="89"/>
      <c r="E665" s="89"/>
    </row>
    <row r="666" ht="21.0" customHeight="1">
      <c r="C666" s="10"/>
      <c r="D666" s="89"/>
      <c r="E666" s="89"/>
    </row>
    <row r="667" ht="21.0" customHeight="1">
      <c r="C667" s="10"/>
      <c r="D667" s="89"/>
      <c r="E667" s="89"/>
    </row>
    <row r="668" ht="21.0" customHeight="1">
      <c r="C668" s="10"/>
      <c r="D668" s="89"/>
      <c r="E668" s="89"/>
    </row>
    <row r="669" ht="21.0" customHeight="1">
      <c r="C669" s="10"/>
      <c r="D669" s="89"/>
      <c r="E669" s="89"/>
    </row>
    <row r="670" ht="21.0" customHeight="1">
      <c r="C670" s="10"/>
      <c r="D670" s="89"/>
      <c r="E670" s="89"/>
    </row>
    <row r="671" ht="21.0" customHeight="1">
      <c r="C671" s="10"/>
      <c r="D671" s="89"/>
      <c r="E671" s="89"/>
    </row>
    <row r="672" ht="21.0" customHeight="1">
      <c r="C672" s="10"/>
      <c r="D672" s="89"/>
      <c r="E672" s="89"/>
    </row>
    <row r="673" ht="21.0" customHeight="1">
      <c r="C673" s="10"/>
      <c r="D673" s="89"/>
      <c r="E673" s="89"/>
    </row>
    <row r="674" ht="21.0" customHeight="1">
      <c r="C674" s="10"/>
      <c r="D674" s="89"/>
      <c r="E674" s="89"/>
    </row>
    <row r="675" ht="21.0" customHeight="1">
      <c r="C675" s="10"/>
      <c r="D675" s="89"/>
      <c r="E675" s="89"/>
    </row>
    <row r="676" ht="21.0" customHeight="1">
      <c r="C676" s="10"/>
      <c r="D676" s="89"/>
      <c r="E676" s="89"/>
    </row>
    <row r="677" ht="21.0" customHeight="1">
      <c r="C677" s="10"/>
      <c r="D677" s="89"/>
      <c r="E677" s="89"/>
    </row>
    <row r="678" ht="21.0" customHeight="1">
      <c r="C678" s="10"/>
      <c r="D678" s="89"/>
      <c r="E678" s="89"/>
    </row>
    <row r="679" ht="21.0" customHeight="1">
      <c r="C679" s="10"/>
      <c r="D679" s="89"/>
      <c r="E679" s="89"/>
    </row>
    <row r="680" ht="21.0" customHeight="1">
      <c r="C680" s="10"/>
      <c r="D680" s="89"/>
      <c r="E680" s="89"/>
    </row>
    <row r="681" ht="21.0" customHeight="1">
      <c r="C681" s="10"/>
      <c r="D681" s="89"/>
      <c r="E681" s="89"/>
    </row>
    <row r="682" ht="21.0" customHeight="1">
      <c r="C682" s="10"/>
      <c r="D682" s="89"/>
      <c r="E682" s="89"/>
    </row>
    <row r="683" ht="21.0" customHeight="1">
      <c r="C683" s="10"/>
      <c r="D683" s="89"/>
      <c r="E683" s="89"/>
    </row>
    <row r="684" ht="21.0" customHeight="1">
      <c r="C684" s="10"/>
      <c r="D684" s="89"/>
      <c r="E684" s="89"/>
    </row>
    <row r="685" ht="21.0" customHeight="1">
      <c r="C685" s="10"/>
      <c r="D685" s="89"/>
      <c r="E685" s="89"/>
    </row>
    <row r="686" ht="21.0" customHeight="1">
      <c r="C686" s="10"/>
      <c r="D686" s="89"/>
      <c r="E686" s="89"/>
    </row>
    <row r="687" ht="21.0" customHeight="1">
      <c r="C687" s="10"/>
      <c r="D687" s="89"/>
      <c r="E687" s="89"/>
    </row>
    <row r="688" ht="21.0" customHeight="1">
      <c r="C688" s="10"/>
      <c r="D688" s="89"/>
      <c r="E688" s="89"/>
    </row>
    <row r="689" ht="21.0" customHeight="1">
      <c r="C689" s="10"/>
      <c r="D689" s="89"/>
      <c r="E689" s="89"/>
    </row>
    <row r="690" ht="21.0" customHeight="1">
      <c r="C690" s="10"/>
      <c r="D690" s="89"/>
      <c r="E690" s="89"/>
    </row>
    <row r="691" ht="21.0" customHeight="1">
      <c r="C691" s="10"/>
      <c r="D691" s="89"/>
      <c r="E691" s="89"/>
    </row>
    <row r="692" ht="21.0" customHeight="1">
      <c r="C692" s="10"/>
      <c r="D692" s="89"/>
      <c r="E692" s="89"/>
    </row>
    <row r="693" ht="21.0" customHeight="1">
      <c r="C693" s="10"/>
      <c r="D693" s="89"/>
      <c r="E693" s="89"/>
    </row>
    <row r="694" ht="21.0" customHeight="1">
      <c r="C694" s="10"/>
      <c r="D694" s="89"/>
      <c r="E694" s="89"/>
    </row>
    <row r="695" ht="21.0" customHeight="1">
      <c r="C695" s="10"/>
      <c r="D695" s="89"/>
      <c r="E695" s="89"/>
    </row>
    <row r="696" ht="21.0" customHeight="1">
      <c r="C696" s="10"/>
      <c r="D696" s="89"/>
      <c r="E696" s="89"/>
    </row>
    <row r="697" ht="21.0" customHeight="1">
      <c r="C697" s="10"/>
      <c r="D697" s="89"/>
      <c r="E697" s="89"/>
    </row>
    <row r="698" ht="21.0" customHeight="1">
      <c r="C698" s="10"/>
      <c r="D698" s="89"/>
      <c r="E698" s="89"/>
    </row>
    <row r="699" ht="21.0" customHeight="1">
      <c r="C699" s="10"/>
      <c r="D699" s="89"/>
      <c r="E699" s="89"/>
    </row>
    <row r="700" ht="21.0" customHeight="1">
      <c r="C700" s="10"/>
      <c r="D700" s="89"/>
      <c r="E700" s="89"/>
    </row>
    <row r="701" ht="21.0" customHeight="1">
      <c r="C701" s="10"/>
      <c r="D701" s="89"/>
      <c r="E701" s="89"/>
    </row>
    <row r="702" ht="21.0" customHeight="1">
      <c r="C702" s="10"/>
      <c r="D702" s="89"/>
      <c r="E702" s="89"/>
    </row>
    <row r="703" ht="21.0" customHeight="1">
      <c r="C703" s="10"/>
      <c r="D703" s="89"/>
      <c r="E703" s="89"/>
    </row>
    <row r="704" ht="21.0" customHeight="1">
      <c r="C704" s="10"/>
      <c r="D704" s="89"/>
      <c r="E704" s="89"/>
    </row>
    <row r="705" ht="21.0" customHeight="1">
      <c r="C705" s="10"/>
      <c r="D705" s="89"/>
      <c r="E705" s="89"/>
    </row>
    <row r="706" ht="21.0" customHeight="1">
      <c r="C706" s="10"/>
      <c r="D706" s="89"/>
      <c r="E706" s="89"/>
    </row>
    <row r="707" ht="21.0" customHeight="1">
      <c r="C707" s="10"/>
      <c r="D707" s="89"/>
      <c r="E707" s="89"/>
    </row>
    <row r="708" ht="21.0" customHeight="1">
      <c r="C708" s="10"/>
      <c r="D708" s="89"/>
      <c r="E708" s="89"/>
    </row>
    <row r="709" ht="21.0" customHeight="1">
      <c r="C709" s="10"/>
      <c r="D709" s="89"/>
      <c r="E709" s="89"/>
    </row>
    <row r="710" ht="21.0" customHeight="1">
      <c r="C710" s="10"/>
      <c r="D710" s="89"/>
      <c r="E710" s="89"/>
    </row>
    <row r="711" ht="21.0" customHeight="1">
      <c r="C711" s="10"/>
      <c r="D711" s="89"/>
      <c r="E711" s="89"/>
    </row>
    <row r="712" ht="21.0" customHeight="1">
      <c r="C712" s="10"/>
      <c r="D712" s="89"/>
      <c r="E712" s="89"/>
    </row>
    <row r="713" ht="21.0" customHeight="1">
      <c r="C713" s="10"/>
      <c r="D713" s="89"/>
      <c r="E713" s="89"/>
    </row>
    <row r="714" ht="21.0" customHeight="1">
      <c r="C714" s="10"/>
      <c r="D714" s="89"/>
      <c r="E714" s="89"/>
    </row>
    <row r="715" ht="21.0" customHeight="1">
      <c r="C715" s="10"/>
      <c r="D715" s="89"/>
      <c r="E715" s="89"/>
    </row>
    <row r="716" ht="21.0" customHeight="1">
      <c r="C716" s="10"/>
      <c r="D716" s="89"/>
      <c r="E716" s="89"/>
    </row>
    <row r="717" ht="21.0" customHeight="1">
      <c r="C717" s="10"/>
      <c r="D717" s="89"/>
      <c r="E717" s="89"/>
    </row>
    <row r="718" ht="21.0" customHeight="1">
      <c r="C718" s="10"/>
      <c r="D718" s="89"/>
      <c r="E718" s="89"/>
    </row>
    <row r="719" ht="21.0" customHeight="1">
      <c r="C719" s="10"/>
      <c r="D719" s="89"/>
      <c r="E719" s="89"/>
    </row>
    <row r="720" ht="21.0" customHeight="1">
      <c r="C720" s="10"/>
      <c r="D720" s="89"/>
      <c r="E720" s="89"/>
    </row>
    <row r="721" ht="21.0" customHeight="1">
      <c r="C721" s="10"/>
      <c r="D721" s="89"/>
      <c r="E721" s="89"/>
    </row>
    <row r="722" ht="21.0" customHeight="1">
      <c r="C722" s="10"/>
      <c r="D722" s="89"/>
      <c r="E722" s="89"/>
    </row>
    <row r="723" ht="21.0" customHeight="1">
      <c r="C723" s="10"/>
      <c r="D723" s="89"/>
      <c r="E723" s="89"/>
    </row>
    <row r="724" ht="21.0" customHeight="1">
      <c r="C724" s="10"/>
      <c r="D724" s="89"/>
      <c r="E724" s="89"/>
    </row>
    <row r="725" ht="21.0" customHeight="1">
      <c r="C725" s="10"/>
      <c r="D725" s="89"/>
      <c r="E725" s="89"/>
    </row>
    <row r="726" ht="21.0" customHeight="1">
      <c r="C726" s="10"/>
      <c r="D726" s="89"/>
      <c r="E726" s="89"/>
    </row>
    <row r="727" ht="21.0" customHeight="1">
      <c r="C727" s="10"/>
      <c r="D727" s="89"/>
      <c r="E727" s="89"/>
    </row>
    <row r="728" ht="21.0" customHeight="1">
      <c r="C728" s="10"/>
      <c r="D728" s="89"/>
      <c r="E728" s="89"/>
    </row>
    <row r="729" ht="21.0" customHeight="1">
      <c r="C729" s="10"/>
      <c r="D729" s="89"/>
      <c r="E729" s="89"/>
    </row>
    <row r="730" ht="21.0" customHeight="1">
      <c r="C730" s="10"/>
      <c r="D730" s="89"/>
      <c r="E730" s="89"/>
    </row>
    <row r="731" ht="21.0" customHeight="1">
      <c r="C731" s="10"/>
      <c r="D731" s="89"/>
      <c r="E731" s="89"/>
    </row>
    <row r="732" ht="21.0" customHeight="1">
      <c r="C732" s="10"/>
      <c r="D732" s="89"/>
      <c r="E732" s="89"/>
    </row>
    <row r="733" ht="21.0" customHeight="1">
      <c r="C733" s="10"/>
      <c r="D733" s="89"/>
      <c r="E733" s="89"/>
    </row>
    <row r="734" ht="21.0" customHeight="1">
      <c r="C734" s="10"/>
      <c r="D734" s="89"/>
      <c r="E734" s="89"/>
    </row>
    <row r="735" ht="21.0" customHeight="1">
      <c r="C735" s="10"/>
      <c r="D735" s="89"/>
      <c r="E735" s="89"/>
    </row>
    <row r="736" ht="21.0" customHeight="1">
      <c r="C736" s="10"/>
      <c r="D736" s="89"/>
      <c r="E736" s="89"/>
    </row>
    <row r="737" ht="21.0" customHeight="1">
      <c r="C737" s="10"/>
      <c r="D737" s="89"/>
      <c r="E737" s="89"/>
    </row>
    <row r="738" ht="21.0" customHeight="1">
      <c r="C738" s="10"/>
      <c r="D738" s="89"/>
      <c r="E738" s="89"/>
    </row>
    <row r="739" ht="21.0" customHeight="1">
      <c r="C739" s="10"/>
      <c r="D739" s="89"/>
      <c r="E739" s="89"/>
    </row>
    <row r="740" ht="21.0" customHeight="1">
      <c r="C740" s="10"/>
      <c r="D740" s="89"/>
      <c r="E740" s="89"/>
    </row>
    <row r="741" ht="21.0" customHeight="1">
      <c r="C741" s="10"/>
      <c r="D741" s="89"/>
      <c r="E741" s="89"/>
    </row>
    <row r="742" ht="21.0" customHeight="1">
      <c r="C742" s="10"/>
      <c r="D742" s="89"/>
      <c r="E742" s="89"/>
    </row>
    <row r="743" ht="21.0" customHeight="1">
      <c r="C743" s="10"/>
      <c r="D743" s="89"/>
      <c r="E743" s="89"/>
    </row>
    <row r="744" ht="21.0" customHeight="1">
      <c r="C744" s="10"/>
      <c r="D744" s="89"/>
      <c r="E744" s="89"/>
    </row>
    <row r="745" ht="21.0" customHeight="1">
      <c r="C745" s="10"/>
      <c r="D745" s="89"/>
      <c r="E745" s="89"/>
    </row>
    <row r="746" ht="21.0" customHeight="1">
      <c r="C746" s="10"/>
      <c r="D746" s="89"/>
      <c r="E746" s="89"/>
    </row>
    <row r="747" ht="21.0" customHeight="1">
      <c r="C747" s="10"/>
      <c r="D747" s="89"/>
      <c r="E747" s="89"/>
    </row>
    <row r="748" ht="21.0" customHeight="1">
      <c r="C748" s="10"/>
      <c r="D748" s="89"/>
      <c r="E748" s="89"/>
    </row>
    <row r="749" ht="21.0" customHeight="1">
      <c r="C749" s="10"/>
      <c r="D749" s="89"/>
      <c r="E749" s="89"/>
    </row>
    <row r="750" ht="21.0" customHeight="1">
      <c r="C750" s="10"/>
      <c r="D750" s="89"/>
      <c r="E750" s="89"/>
    </row>
    <row r="751" ht="21.0" customHeight="1">
      <c r="C751" s="10"/>
      <c r="D751" s="89"/>
      <c r="E751" s="89"/>
    </row>
    <row r="752" ht="21.0" customHeight="1">
      <c r="C752" s="10"/>
      <c r="D752" s="89"/>
      <c r="E752" s="89"/>
    </row>
    <row r="753" ht="21.0" customHeight="1">
      <c r="C753" s="10"/>
      <c r="D753" s="89"/>
      <c r="E753" s="89"/>
    </row>
    <row r="754" ht="21.0" customHeight="1">
      <c r="C754" s="10"/>
      <c r="D754" s="89"/>
      <c r="E754" s="89"/>
    </row>
    <row r="755" ht="21.0" customHeight="1">
      <c r="C755" s="10"/>
      <c r="D755" s="89"/>
      <c r="E755" s="89"/>
    </row>
    <row r="756" ht="21.0" customHeight="1">
      <c r="C756" s="10"/>
      <c r="D756" s="89"/>
      <c r="E756" s="89"/>
    </row>
    <row r="757" ht="21.0" customHeight="1">
      <c r="C757" s="10"/>
      <c r="D757" s="89"/>
      <c r="E757" s="89"/>
    </row>
    <row r="758" ht="21.0" customHeight="1">
      <c r="C758" s="10"/>
      <c r="D758" s="89"/>
      <c r="E758" s="89"/>
    </row>
    <row r="759" ht="21.0" customHeight="1">
      <c r="C759" s="10"/>
      <c r="D759" s="89"/>
      <c r="E759" s="89"/>
    </row>
    <row r="760" ht="21.0" customHeight="1">
      <c r="C760" s="10"/>
      <c r="D760" s="89"/>
      <c r="E760" s="89"/>
    </row>
    <row r="761" ht="21.0" customHeight="1">
      <c r="C761" s="10"/>
      <c r="D761" s="89"/>
      <c r="E761" s="89"/>
    </row>
    <row r="762" ht="21.0" customHeight="1">
      <c r="C762" s="10"/>
      <c r="D762" s="89"/>
      <c r="E762" s="89"/>
    </row>
    <row r="763" ht="21.0" customHeight="1">
      <c r="C763" s="10"/>
      <c r="D763" s="89"/>
      <c r="E763" s="89"/>
    </row>
    <row r="764" ht="21.0" customHeight="1">
      <c r="C764" s="10"/>
      <c r="D764" s="89"/>
      <c r="E764" s="89"/>
    </row>
    <row r="765" ht="21.0" customHeight="1">
      <c r="C765" s="10"/>
      <c r="D765" s="89"/>
      <c r="E765" s="89"/>
    </row>
    <row r="766" ht="21.0" customHeight="1">
      <c r="C766" s="10"/>
      <c r="D766" s="89"/>
      <c r="E766" s="89"/>
    </row>
    <row r="767" ht="21.0" customHeight="1">
      <c r="C767" s="10"/>
      <c r="D767" s="89"/>
      <c r="E767" s="89"/>
    </row>
    <row r="768" ht="21.0" customHeight="1">
      <c r="C768" s="10"/>
      <c r="D768" s="89"/>
      <c r="E768" s="89"/>
    </row>
    <row r="769" ht="21.0" customHeight="1">
      <c r="C769" s="10"/>
      <c r="D769" s="89"/>
      <c r="E769" s="89"/>
    </row>
    <row r="770" ht="21.0" customHeight="1">
      <c r="C770" s="10"/>
      <c r="D770" s="89"/>
      <c r="E770" s="89"/>
    </row>
    <row r="771" ht="21.0" customHeight="1">
      <c r="C771" s="10"/>
      <c r="D771" s="89"/>
      <c r="E771" s="89"/>
    </row>
    <row r="772" ht="21.0" customHeight="1">
      <c r="C772" s="10"/>
      <c r="D772" s="89"/>
      <c r="E772" s="89"/>
    </row>
    <row r="773" ht="21.0" customHeight="1">
      <c r="C773" s="10"/>
      <c r="D773" s="89"/>
      <c r="E773" s="89"/>
    </row>
    <row r="774" ht="21.0" customHeight="1">
      <c r="C774" s="10"/>
      <c r="D774" s="89"/>
      <c r="E774" s="89"/>
    </row>
    <row r="775" ht="21.0" customHeight="1">
      <c r="C775" s="10"/>
      <c r="D775" s="89"/>
      <c r="E775" s="89"/>
    </row>
    <row r="776" ht="21.0" customHeight="1">
      <c r="C776" s="10"/>
      <c r="D776" s="89"/>
      <c r="E776" s="89"/>
    </row>
    <row r="777" ht="21.0" customHeight="1">
      <c r="C777" s="10"/>
      <c r="D777" s="89"/>
      <c r="E777" s="89"/>
    </row>
    <row r="778" ht="21.0" customHeight="1">
      <c r="C778" s="10"/>
      <c r="D778" s="89"/>
      <c r="E778" s="89"/>
    </row>
    <row r="779" ht="21.0" customHeight="1">
      <c r="C779" s="10"/>
      <c r="D779" s="89"/>
      <c r="E779" s="89"/>
    </row>
    <row r="780" ht="21.0" customHeight="1">
      <c r="C780" s="10"/>
      <c r="D780" s="89"/>
      <c r="E780" s="89"/>
    </row>
    <row r="781" ht="21.0" customHeight="1">
      <c r="C781" s="10"/>
      <c r="D781" s="89"/>
      <c r="E781" s="89"/>
    </row>
    <row r="782" ht="21.0" customHeight="1">
      <c r="C782" s="10"/>
      <c r="D782" s="89"/>
      <c r="E782" s="89"/>
    </row>
    <row r="783" ht="21.0" customHeight="1">
      <c r="C783" s="10"/>
      <c r="D783" s="89"/>
      <c r="E783" s="89"/>
    </row>
    <row r="784" ht="21.0" customHeight="1">
      <c r="C784" s="10"/>
      <c r="D784" s="89"/>
      <c r="E784" s="89"/>
    </row>
    <row r="785" ht="21.0" customHeight="1">
      <c r="C785" s="10"/>
      <c r="D785" s="89"/>
      <c r="E785" s="89"/>
    </row>
    <row r="786" ht="21.0" customHeight="1">
      <c r="C786" s="10"/>
      <c r="D786" s="89"/>
      <c r="E786" s="89"/>
    </row>
    <row r="787" ht="21.0" customHeight="1">
      <c r="C787" s="10"/>
      <c r="D787" s="89"/>
      <c r="E787" s="89"/>
    </row>
    <row r="788" ht="21.0" customHeight="1">
      <c r="C788" s="10"/>
      <c r="D788" s="89"/>
      <c r="E788" s="89"/>
    </row>
    <row r="789" ht="21.0" customHeight="1">
      <c r="C789" s="10"/>
      <c r="D789" s="89"/>
      <c r="E789" s="89"/>
    </row>
    <row r="790" ht="21.0" customHeight="1">
      <c r="C790" s="10"/>
      <c r="D790" s="89"/>
      <c r="E790" s="89"/>
    </row>
    <row r="791" ht="21.0" customHeight="1">
      <c r="C791" s="10"/>
      <c r="D791" s="89"/>
      <c r="E791" s="89"/>
    </row>
    <row r="792" ht="21.0" customHeight="1">
      <c r="C792" s="10"/>
      <c r="D792" s="89"/>
      <c r="E792" s="89"/>
    </row>
    <row r="793" ht="21.0" customHeight="1">
      <c r="C793" s="10"/>
      <c r="D793" s="89"/>
      <c r="E793" s="89"/>
    </row>
    <row r="794" ht="21.0" customHeight="1">
      <c r="C794" s="10"/>
      <c r="D794" s="89"/>
      <c r="E794" s="89"/>
    </row>
    <row r="795" ht="21.0" customHeight="1">
      <c r="C795" s="10"/>
      <c r="D795" s="89"/>
      <c r="E795" s="89"/>
    </row>
    <row r="796" ht="21.0" customHeight="1">
      <c r="C796" s="10"/>
      <c r="D796" s="89"/>
      <c r="E796" s="89"/>
    </row>
    <row r="797" ht="21.0" customHeight="1">
      <c r="C797" s="10"/>
      <c r="D797" s="89"/>
      <c r="E797" s="89"/>
    </row>
    <row r="798" ht="21.0" customHeight="1">
      <c r="C798" s="10"/>
      <c r="D798" s="89"/>
      <c r="E798" s="89"/>
    </row>
    <row r="799" ht="21.0" customHeight="1">
      <c r="C799" s="10"/>
      <c r="D799" s="89"/>
      <c r="E799" s="89"/>
    </row>
    <row r="800" ht="21.0" customHeight="1">
      <c r="C800" s="10"/>
      <c r="D800" s="89"/>
      <c r="E800" s="89"/>
    </row>
    <row r="801" ht="21.0" customHeight="1">
      <c r="C801" s="10"/>
      <c r="D801" s="89"/>
      <c r="E801" s="89"/>
    </row>
    <row r="802" ht="21.0" customHeight="1">
      <c r="C802" s="10"/>
      <c r="D802" s="89"/>
      <c r="E802" s="89"/>
    </row>
    <row r="803" ht="21.0" customHeight="1">
      <c r="C803" s="10"/>
      <c r="D803" s="89"/>
      <c r="E803" s="89"/>
    </row>
    <row r="804" ht="21.0" customHeight="1">
      <c r="C804" s="10"/>
      <c r="D804" s="89"/>
      <c r="E804" s="89"/>
    </row>
    <row r="805" ht="21.0" customHeight="1">
      <c r="C805" s="10"/>
      <c r="D805" s="89"/>
      <c r="E805" s="89"/>
    </row>
    <row r="806" ht="21.0" customHeight="1">
      <c r="C806" s="10"/>
      <c r="D806" s="89"/>
      <c r="E806" s="89"/>
    </row>
    <row r="807" ht="21.0" customHeight="1">
      <c r="C807" s="10"/>
      <c r="D807" s="89"/>
      <c r="E807" s="89"/>
    </row>
    <row r="808" ht="21.0" customHeight="1">
      <c r="C808" s="10"/>
      <c r="D808" s="89"/>
      <c r="E808" s="89"/>
    </row>
    <row r="809" ht="21.0" customHeight="1">
      <c r="C809" s="10"/>
      <c r="D809" s="89"/>
      <c r="E809" s="89"/>
    </row>
    <row r="810" ht="21.0" customHeight="1">
      <c r="C810" s="10"/>
      <c r="D810" s="89"/>
      <c r="E810" s="89"/>
    </row>
    <row r="811" ht="21.0" customHeight="1">
      <c r="C811" s="10"/>
      <c r="D811" s="89"/>
      <c r="E811" s="89"/>
    </row>
    <row r="812" ht="21.0" customHeight="1">
      <c r="C812" s="10"/>
      <c r="D812" s="89"/>
      <c r="E812" s="89"/>
    </row>
    <row r="813" ht="21.0" customHeight="1">
      <c r="C813" s="10"/>
      <c r="D813" s="89"/>
      <c r="E813" s="89"/>
    </row>
    <row r="814" ht="21.0" customHeight="1">
      <c r="C814" s="10"/>
      <c r="D814" s="89"/>
      <c r="E814" s="89"/>
    </row>
    <row r="815" ht="21.0" customHeight="1">
      <c r="C815" s="10"/>
      <c r="D815" s="89"/>
      <c r="E815" s="89"/>
    </row>
    <row r="816" ht="21.0" customHeight="1">
      <c r="C816" s="10"/>
      <c r="D816" s="89"/>
      <c r="E816" s="89"/>
    </row>
    <row r="817" ht="21.0" customHeight="1">
      <c r="C817" s="10"/>
      <c r="D817" s="89"/>
      <c r="E817" s="89"/>
    </row>
    <row r="818" ht="21.0" customHeight="1">
      <c r="C818" s="10"/>
      <c r="D818" s="89"/>
      <c r="E818" s="89"/>
    </row>
    <row r="819" ht="21.0" customHeight="1">
      <c r="C819" s="10"/>
      <c r="D819" s="89"/>
      <c r="E819" s="89"/>
    </row>
    <row r="820" ht="21.0" customHeight="1">
      <c r="C820" s="10"/>
      <c r="D820" s="89"/>
      <c r="E820" s="89"/>
    </row>
    <row r="821" ht="21.0" customHeight="1">
      <c r="C821" s="10"/>
      <c r="D821" s="89"/>
      <c r="E821" s="89"/>
    </row>
    <row r="822" ht="21.0" customHeight="1">
      <c r="C822" s="10"/>
      <c r="D822" s="89"/>
      <c r="E822" s="89"/>
    </row>
    <row r="823" ht="21.0" customHeight="1">
      <c r="C823" s="10"/>
      <c r="D823" s="89"/>
      <c r="E823" s="89"/>
    </row>
    <row r="824" ht="21.0" customHeight="1">
      <c r="C824" s="10"/>
      <c r="D824" s="89"/>
      <c r="E824" s="89"/>
    </row>
    <row r="825" ht="21.0" customHeight="1">
      <c r="C825" s="10"/>
      <c r="D825" s="89"/>
      <c r="E825" s="89"/>
    </row>
    <row r="826" ht="21.0" customHeight="1">
      <c r="C826" s="10"/>
      <c r="D826" s="89"/>
      <c r="E826" s="89"/>
    </row>
    <row r="827" ht="21.0" customHeight="1">
      <c r="C827" s="10"/>
      <c r="D827" s="89"/>
      <c r="E827" s="89"/>
    </row>
    <row r="828" ht="21.0" customHeight="1">
      <c r="C828" s="10"/>
      <c r="D828" s="89"/>
      <c r="E828" s="89"/>
    </row>
    <row r="829" ht="21.0" customHeight="1">
      <c r="C829" s="10"/>
      <c r="D829" s="89"/>
      <c r="E829" s="89"/>
    </row>
    <row r="830" ht="21.0" customHeight="1">
      <c r="C830" s="10"/>
      <c r="D830" s="89"/>
      <c r="E830" s="89"/>
    </row>
    <row r="831" ht="21.0" customHeight="1">
      <c r="C831" s="10"/>
      <c r="D831" s="89"/>
      <c r="E831" s="89"/>
    </row>
    <row r="832" ht="21.0" customHeight="1">
      <c r="C832" s="10"/>
      <c r="D832" s="89"/>
      <c r="E832" s="89"/>
    </row>
    <row r="833" ht="21.0" customHeight="1">
      <c r="C833" s="10"/>
      <c r="D833" s="89"/>
      <c r="E833" s="89"/>
    </row>
    <row r="834" ht="21.0" customHeight="1">
      <c r="C834" s="10"/>
      <c r="D834" s="89"/>
      <c r="E834" s="89"/>
    </row>
    <row r="835" ht="21.0" customHeight="1">
      <c r="C835" s="10"/>
      <c r="D835" s="89"/>
      <c r="E835" s="89"/>
    </row>
    <row r="836" ht="21.0" customHeight="1">
      <c r="C836" s="10"/>
      <c r="D836" s="89"/>
      <c r="E836" s="89"/>
    </row>
    <row r="837" ht="21.0" customHeight="1">
      <c r="C837" s="10"/>
      <c r="D837" s="89"/>
      <c r="E837" s="89"/>
    </row>
    <row r="838" ht="21.0" customHeight="1">
      <c r="C838" s="10"/>
      <c r="D838" s="89"/>
      <c r="E838" s="89"/>
    </row>
    <row r="839" ht="21.0" customHeight="1">
      <c r="C839" s="10"/>
      <c r="D839" s="89"/>
      <c r="E839" s="89"/>
    </row>
    <row r="840" ht="21.0" customHeight="1">
      <c r="C840" s="10"/>
      <c r="D840" s="89"/>
      <c r="E840" s="89"/>
    </row>
    <row r="841" ht="21.0" customHeight="1">
      <c r="C841" s="10"/>
      <c r="D841" s="89"/>
      <c r="E841" s="89"/>
    </row>
    <row r="842" ht="21.0" customHeight="1">
      <c r="C842" s="10"/>
      <c r="D842" s="89"/>
      <c r="E842" s="89"/>
    </row>
    <row r="843" ht="21.0" customHeight="1">
      <c r="C843" s="10"/>
      <c r="D843" s="89"/>
      <c r="E843" s="89"/>
    </row>
    <row r="844" ht="21.0" customHeight="1">
      <c r="C844" s="10"/>
      <c r="D844" s="89"/>
      <c r="E844" s="89"/>
    </row>
    <row r="845" ht="21.0" customHeight="1">
      <c r="C845" s="10"/>
      <c r="D845" s="89"/>
      <c r="E845" s="89"/>
    </row>
    <row r="846" ht="21.0" customHeight="1">
      <c r="C846" s="10"/>
      <c r="D846" s="89"/>
      <c r="E846" s="89"/>
    </row>
    <row r="847" ht="21.0" customHeight="1">
      <c r="C847" s="10"/>
      <c r="D847" s="89"/>
      <c r="E847" s="89"/>
    </row>
    <row r="848" ht="21.0" customHeight="1">
      <c r="C848" s="10"/>
      <c r="D848" s="89"/>
      <c r="E848" s="89"/>
    </row>
    <row r="849" ht="21.0" customHeight="1">
      <c r="C849" s="10"/>
      <c r="D849" s="89"/>
      <c r="E849" s="89"/>
    </row>
    <row r="850" ht="21.0" customHeight="1">
      <c r="C850" s="10"/>
      <c r="D850" s="89"/>
      <c r="E850" s="89"/>
    </row>
    <row r="851" ht="21.0" customHeight="1">
      <c r="C851" s="10"/>
      <c r="D851" s="89"/>
      <c r="E851" s="89"/>
    </row>
    <row r="852" ht="21.0" customHeight="1">
      <c r="C852" s="10"/>
      <c r="D852" s="89"/>
      <c r="E852" s="89"/>
    </row>
    <row r="853" ht="21.0" customHeight="1">
      <c r="C853" s="10"/>
      <c r="D853" s="89"/>
      <c r="E853" s="89"/>
    </row>
    <row r="854" ht="21.0" customHeight="1">
      <c r="C854" s="10"/>
      <c r="D854" s="89"/>
      <c r="E854" s="89"/>
    </row>
    <row r="855" ht="21.0" customHeight="1">
      <c r="C855" s="10"/>
      <c r="D855" s="89"/>
      <c r="E855" s="89"/>
    </row>
    <row r="856" ht="21.0" customHeight="1">
      <c r="C856" s="10"/>
      <c r="D856" s="89"/>
      <c r="E856" s="89"/>
    </row>
    <row r="857" ht="21.0" customHeight="1">
      <c r="C857" s="10"/>
      <c r="D857" s="89"/>
      <c r="E857" s="89"/>
    </row>
    <row r="858" ht="21.0" customHeight="1">
      <c r="C858" s="10"/>
      <c r="D858" s="89"/>
      <c r="E858" s="89"/>
    </row>
    <row r="859" ht="21.0" customHeight="1">
      <c r="C859" s="10"/>
      <c r="D859" s="89"/>
      <c r="E859" s="89"/>
    </row>
    <row r="860" ht="21.0" customHeight="1">
      <c r="C860" s="10"/>
      <c r="D860" s="89"/>
      <c r="E860" s="89"/>
    </row>
    <row r="861" ht="21.0" customHeight="1">
      <c r="C861" s="10"/>
      <c r="D861" s="89"/>
      <c r="E861" s="89"/>
    </row>
    <row r="862" ht="21.0" customHeight="1">
      <c r="C862" s="10"/>
      <c r="D862" s="89"/>
      <c r="E862" s="89"/>
    </row>
    <row r="863" ht="21.0" customHeight="1">
      <c r="C863" s="10"/>
      <c r="D863" s="89"/>
      <c r="E863" s="89"/>
    </row>
    <row r="864" ht="21.0" customHeight="1">
      <c r="C864" s="10"/>
      <c r="D864" s="89"/>
      <c r="E864" s="89"/>
    </row>
    <row r="865" ht="21.0" customHeight="1">
      <c r="C865" s="10"/>
      <c r="D865" s="89"/>
      <c r="E865" s="89"/>
    </row>
    <row r="866" ht="21.0" customHeight="1">
      <c r="C866" s="10"/>
      <c r="D866" s="89"/>
      <c r="E866" s="89"/>
    </row>
    <row r="867" ht="21.0" customHeight="1">
      <c r="C867" s="10"/>
      <c r="D867" s="89"/>
      <c r="E867" s="89"/>
    </row>
    <row r="868" ht="21.0" customHeight="1">
      <c r="C868" s="10"/>
      <c r="D868" s="89"/>
      <c r="E868" s="89"/>
    </row>
    <row r="869" ht="21.0" customHeight="1">
      <c r="C869" s="10"/>
      <c r="D869" s="89"/>
      <c r="E869" s="89"/>
    </row>
    <row r="870" ht="21.0" customHeight="1">
      <c r="C870" s="10"/>
      <c r="D870" s="89"/>
      <c r="E870" s="89"/>
    </row>
    <row r="871" ht="21.0" customHeight="1">
      <c r="C871" s="10"/>
      <c r="D871" s="89"/>
      <c r="E871" s="89"/>
    </row>
    <row r="872" ht="21.0" customHeight="1">
      <c r="C872" s="10"/>
      <c r="D872" s="89"/>
      <c r="E872" s="89"/>
    </row>
    <row r="873" ht="21.0" customHeight="1">
      <c r="C873" s="10"/>
      <c r="D873" s="89"/>
      <c r="E873" s="89"/>
    </row>
    <row r="874" ht="21.0" customHeight="1">
      <c r="C874" s="10"/>
      <c r="D874" s="89"/>
      <c r="E874" s="89"/>
    </row>
    <row r="875" ht="21.0" customHeight="1">
      <c r="C875" s="10"/>
      <c r="D875" s="89"/>
      <c r="E875" s="89"/>
    </row>
    <row r="876" ht="21.0" customHeight="1">
      <c r="C876" s="10"/>
      <c r="D876" s="89"/>
      <c r="E876" s="89"/>
    </row>
    <row r="877" ht="21.0" customHeight="1">
      <c r="C877" s="10"/>
      <c r="D877" s="89"/>
      <c r="E877" s="89"/>
    </row>
    <row r="878" ht="21.0" customHeight="1">
      <c r="C878" s="10"/>
      <c r="D878" s="89"/>
      <c r="E878" s="89"/>
    </row>
    <row r="879" ht="21.0" customHeight="1">
      <c r="C879" s="10"/>
      <c r="D879" s="89"/>
      <c r="E879" s="89"/>
    </row>
    <row r="880" ht="21.0" customHeight="1">
      <c r="C880" s="10"/>
      <c r="D880" s="89"/>
      <c r="E880" s="89"/>
    </row>
    <row r="881" ht="21.0" customHeight="1">
      <c r="C881" s="10"/>
      <c r="D881" s="89"/>
      <c r="E881" s="89"/>
    </row>
    <row r="882" ht="21.0" customHeight="1">
      <c r="C882" s="10"/>
      <c r="D882" s="89"/>
      <c r="E882" s="89"/>
    </row>
    <row r="883" ht="21.0" customHeight="1">
      <c r="C883" s="10"/>
      <c r="D883" s="89"/>
      <c r="E883" s="89"/>
    </row>
    <row r="884" ht="21.0" customHeight="1">
      <c r="C884" s="10"/>
      <c r="D884" s="89"/>
      <c r="E884" s="89"/>
    </row>
    <row r="885" ht="21.0" customHeight="1">
      <c r="C885" s="10"/>
      <c r="D885" s="89"/>
      <c r="E885" s="89"/>
    </row>
    <row r="886" ht="21.0" customHeight="1">
      <c r="C886" s="10"/>
      <c r="D886" s="89"/>
      <c r="E886" s="89"/>
    </row>
    <row r="887" ht="21.0" customHeight="1">
      <c r="C887" s="10"/>
      <c r="D887" s="89"/>
      <c r="E887" s="89"/>
    </row>
    <row r="888" ht="21.0" customHeight="1">
      <c r="C888" s="10"/>
      <c r="D888" s="89"/>
      <c r="E888" s="89"/>
    </row>
    <row r="889" ht="21.0" customHeight="1">
      <c r="C889" s="10"/>
      <c r="D889" s="89"/>
      <c r="E889" s="89"/>
    </row>
    <row r="890" ht="21.0" customHeight="1">
      <c r="C890" s="10"/>
      <c r="D890" s="89"/>
      <c r="E890" s="89"/>
    </row>
    <row r="891" ht="21.0" customHeight="1">
      <c r="C891" s="10"/>
      <c r="D891" s="89"/>
      <c r="E891" s="89"/>
    </row>
    <row r="892" ht="21.0" customHeight="1">
      <c r="C892" s="10"/>
      <c r="D892" s="89"/>
      <c r="E892" s="89"/>
    </row>
    <row r="893" ht="21.0" customHeight="1">
      <c r="C893" s="10"/>
      <c r="D893" s="89"/>
      <c r="E893" s="89"/>
    </row>
    <row r="894" ht="21.0" customHeight="1">
      <c r="C894" s="10"/>
      <c r="D894" s="89"/>
      <c r="E894" s="89"/>
    </row>
    <row r="895" ht="21.0" customHeight="1">
      <c r="C895" s="10"/>
      <c r="D895" s="89"/>
      <c r="E895" s="89"/>
    </row>
    <row r="896" ht="21.0" customHeight="1">
      <c r="C896" s="10"/>
      <c r="D896" s="89"/>
      <c r="E896" s="89"/>
    </row>
    <row r="897" ht="21.0" customHeight="1">
      <c r="C897" s="10"/>
      <c r="D897" s="89"/>
      <c r="E897" s="89"/>
    </row>
    <row r="898" ht="21.0" customHeight="1">
      <c r="C898" s="10"/>
      <c r="D898" s="89"/>
      <c r="E898" s="89"/>
    </row>
    <row r="899" ht="21.0" customHeight="1">
      <c r="C899" s="10"/>
      <c r="D899" s="89"/>
      <c r="E899" s="89"/>
    </row>
    <row r="900" ht="21.0" customHeight="1">
      <c r="C900" s="10"/>
      <c r="D900" s="89"/>
      <c r="E900" s="89"/>
    </row>
    <row r="901" ht="21.0" customHeight="1">
      <c r="C901" s="10"/>
      <c r="D901" s="89"/>
      <c r="E901" s="89"/>
    </row>
    <row r="902" ht="21.0" customHeight="1">
      <c r="C902" s="10"/>
      <c r="D902" s="89"/>
      <c r="E902" s="89"/>
    </row>
    <row r="903" ht="21.0" customHeight="1">
      <c r="C903" s="10"/>
      <c r="D903" s="89"/>
      <c r="E903" s="89"/>
    </row>
    <row r="904" ht="21.0" customHeight="1">
      <c r="C904" s="10"/>
      <c r="D904" s="89"/>
      <c r="E904" s="89"/>
    </row>
    <row r="905" ht="21.0" customHeight="1">
      <c r="C905" s="10"/>
      <c r="D905" s="89"/>
      <c r="E905" s="89"/>
    </row>
    <row r="906" ht="21.0" customHeight="1">
      <c r="C906" s="10"/>
      <c r="D906" s="89"/>
      <c r="E906" s="89"/>
    </row>
    <row r="907" ht="21.0" customHeight="1">
      <c r="C907" s="10"/>
      <c r="D907" s="89"/>
      <c r="E907" s="89"/>
    </row>
    <row r="908" ht="21.0" customHeight="1">
      <c r="C908" s="10"/>
      <c r="D908" s="89"/>
      <c r="E908" s="89"/>
    </row>
    <row r="909" ht="21.0" customHeight="1">
      <c r="C909" s="10"/>
      <c r="D909" s="89"/>
      <c r="E909" s="89"/>
    </row>
    <row r="910" ht="21.0" customHeight="1">
      <c r="C910" s="10"/>
      <c r="D910" s="89"/>
      <c r="E910" s="89"/>
    </row>
    <row r="911" ht="21.0" customHeight="1">
      <c r="C911" s="10"/>
      <c r="D911" s="89"/>
      <c r="E911" s="89"/>
    </row>
    <row r="912" ht="21.0" customHeight="1">
      <c r="C912" s="10"/>
      <c r="D912" s="89"/>
      <c r="E912" s="89"/>
    </row>
    <row r="913" ht="21.0" customHeight="1">
      <c r="C913" s="10"/>
      <c r="D913" s="89"/>
      <c r="E913" s="89"/>
    </row>
    <row r="914" ht="21.0" customHeight="1">
      <c r="C914" s="10"/>
      <c r="D914" s="89"/>
      <c r="E914" s="89"/>
    </row>
    <row r="915" ht="21.0" customHeight="1">
      <c r="C915" s="10"/>
      <c r="D915" s="89"/>
      <c r="E915" s="89"/>
    </row>
    <row r="916" ht="21.0" customHeight="1">
      <c r="C916" s="10"/>
      <c r="D916" s="89"/>
      <c r="E916" s="89"/>
    </row>
    <row r="917" ht="21.0" customHeight="1">
      <c r="C917" s="10"/>
      <c r="D917" s="89"/>
      <c r="E917" s="89"/>
    </row>
    <row r="918" ht="21.0" customHeight="1">
      <c r="C918" s="10"/>
      <c r="D918" s="89"/>
      <c r="E918" s="89"/>
    </row>
    <row r="919" ht="21.0" customHeight="1">
      <c r="C919" s="10"/>
      <c r="D919" s="89"/>
      <c r="E919" s="89"/>
    </row>
    <row r="920" ht="21.0" customHeight="1">
      <c r="C920" s="10"/>
      <c r="D920" s="89"/>
      <c r="E920" s="89"/>
    </row>
    <row r="921" ht="21.0" customHeight="1">
      <c r="C921" s="10"/>
      <c r="D921" s="89"/>
      <c r="E921" s="89"/>
    </row>
    <row r="922" ht="21.0" customHeight="1">
      <c r="C922" s="10"/>
      <c r="D922" s="89"/>
      <c r="E922" s="89"/>
    </row>
    <row r="923" ht="21.0" customHeight="1">
      <c r="C923" s="10"/>
      <c r="D923" s="89"/>
      <c r="E923" s="89"/>
    </row>
    <row r="924" ht="21.0" customHeight="1">
      <c r="C924" s="10"/>
      <c r="D924" s="89"/>
      <c r="E924" s="89"/>
    </row>
    <row r="925" ht="21.0" customHeight="1">
      <c r="C925" s="10"/>
      <c r="D925" s="89"/>
      <c r="E925" s="89"/>
    </row>
    <row r="926" ht="21.0" customHeight="1">
      <c r="C926" s="10"/>
      <c r="D926" s="89"/>
      <c r="E926" s="89"/>
    </row>
    <row r="927" ht="21.0" customHeight="1">
      <c r="C927" s="10"/>
      <c r="D927" s="89"/>
      <c r="E927" s="89"/>
    </row>
    <row r="928" ht="21.0" customHeight="1">
      <c r="C928" s="10"/>
      <c r="D928" s="89"/>
      <c r="E928" s="89"/>
    </row>
    <row r="929" ht="21.0" customHeight="1">
      <c r="C929" s="10"/>
      <c r="D929" s="89"/>
      <c r="E929" s="89"/>
    </row>
    <row r="930" ht="21.0" customHeight="1">
      <c r="C930" s="10"/>
      <c r="D930" s="89"/>
      <c r="E930" s="89"/>
    </row>
    <row r="931" ht="21.0" customHeight="1">
      <c r="C931" s="10"/>
      <c r="D931" s="89"/>
      <c r="E931" s="89"/>
    </row>
    <row r="932" ht="21.0" customHeight="1">
      <c r="C932" s="10"/>
      <c r="D932" s="89"/>
      <c r="E932" s="89"/>
    </row>
    <row r="933" ht="21.0" customHeight="1">
      <c r="C933" s="10"/>
      <c r="D933" s="89"/>
      <c r="E933" s="89"/>
    </row>
    <row r="934" ht="21.0" customHeight="1">
      <c r="C934" s="10"/>
      <c r="D934" s="89"/>
      <c r="E934" s="89"/>
    </row>
    <row r="935" ht="21.0" customHeight="1">
      <c r="C935" s="10"/>
      <c r="D935" s="89"/>
      <c r="E935" s="89"/>
    </row>
    <row r="936" ht="21.0" customHeight="1">
      <c r="C936" s="10"/>
      <c r="D936" s="89"/>
      <c r="E936" s="89"/>
    </row>
    <row r="937" ht="21.0" customHeight="1">
      <c r="C937" s="10"/>
      <c r="D937" s="89"/>
      <c r="E937" s="89"/>
    </row>
    <row r="938" ht="21.0" customHeight="1">
      <c r="C938" s="10"/>
      <c r="D938" s="89"/>
      <c r="E938" s="89"/>
    </row>
    <row r="939" ht="21.0" customHeight="1">
      <c r="C939" s="10"/>
      <c r="D939" s="89"/>
      <c r="E939" s="89"/>
    </row>
    <row r="940" ht="21.0" customHeight="1">
      <c r="C940" s="10"/>
      <c r="D940" s="89"/>
      <c r="E940" s="89"/>
    </row>
    <row r="941" ht="21.0" customHeight="1">
      <c r="C941" s="10"/>
      <c r="D941" s="89"/>
      <c r="E941" s="89"/>
    </row>
    <row r="942" ht="21.0" customHeight="1">
      <c r="C942" s="10"/>
      <c r="D942" s="89"/>
      <c r="E942" s="89"/>
    </row>
    <row r="943" ht="21.0" customHeight="1">
      <c r="C943" s="10"/>
      <c r="D943" s="89"/>
      <c r="E943" s="89"/>
    </row>
    <row r="944" ht="21.0" customHeight="1">
      <c r="C944" s="10"/>
      <c r="D944" s="89"/>
      <c r="E944" s="89"/>
    </row>
    <row r="945" ht="21.0" customHeight="1">
      <c r="C945" s="10"/>
      <c r="D945" s="89"/>
      <c r="E945" s="89"/>
    </row>
    <row r="946" ht="21.0" customHeight="1">
      <c r="C946" s="10"/>
      <c r="D946" s="89"/>
      <c r="E946" s="89"/>
    </row>
    <row r="947" ht="21.0" customHeight="1">
      <c r="C947" s="10"/>
      <c r="D947" s="89"/>
      <c r="E947" s="89"/>
    </row>
    <row r="948" ht="21.0" customHeight="1">
      <c r="C948" s="10"/>
      <c r="D948" s="89"/>
      <c r="E948" s="89"/>
    </row>
    <row r="949" ht="21.0" customHeight="1">
      <c r="C949" s="10"/>
      <c r="D949" s="89"/>
      <c r="E949" s="89"/>
    </row>
    <row r="950" ht="21.0" customHeight="1">
      <c r="C950" s="10"/>
      <c r="D950" s="89"/>
      <c r="E950" s="89"/>
    </row>
    <row r="951" ht="21.0" customHeight="1">
      <c r="C951" s="10"/>
      <c r="D951" s="89"/>
      <c r="E951" s="89"/>
    </row>
    <row r="952" ht="21.0" customHeight="1">
      <c r="C952" s="10"/>
      <c r="D952" s="89"/>
      <c r="E952" s="89"/>
    </row>
    <row r="953" ht="21.0" customHeight="1">
      <c r="C953" s="10"/>
      <c r="D953" s="89"/>
      <c r="E953" s="89"/>
    </row>
    <row r="954" ht="21.0" customHeight="1">
      <c r="C954" s="10"/>
      <c r="D954" s="89"/>
      <c r="E954" s="89"/>
    </row>
    <row r="955" ht="21.0" customHeight="1">
      <c r="C955" s="10"/>
      <c r="D955" s="89"/>
      <c r="E955" s="89"/>
    </row>
    <row r="956" ht="21.0" customHeight="1">
      <c r="C956" s="10"/>
      <c r="D956" s="89"/>
      <c r="E956" s="89"/>
    </row>
    <row r="957" ht="21.0" customHeight="1">
      <c r="C957" s="10"/>
      <c r="D957" s="89"/>
      <c r="E957" s="89"/>
    </row>
    <row r="958" ht="21.0" customHeight="1">
      <c r="C958" s="10"/>
      <c r="D958" s="89"/>
      <c r="E958" s="89"/>
    </row>
    <row r="959" ht="21.0" customHeight="1">
      <c r="C959" s="10"/>
      <c r="D959" s="89"/>
      <c r="E959" s="89"/>
    </row>
    <row r="960" ht="21.0" customHeight="1">
      <c r="C960" s="10"/>
      <c r="D960" s="89"/>
      <c r="E960" s="89"/>
    </row>
    <row r="961" ht="21.0" customHeight="1">
      <c r="C961" s="10"/>
      <c r="D961" s="89"/>
      <c r="E961" s="89"/>
    </row>
    <row r="962" ht="21.0" customHeight="1">
      <c r="C962" s="10"/>
      <c r="D962" s="89"/>
      <c r="E962" s="89"/>
    </row>
    <row r="963" ht="21.0" customHeight="1">
      <c r="C963" s="10"/>
      <c r="D963" s="89"/>
      <c r="E963" s="89"/>
    </row>
    <row r="964" ht="21.0" customHeight="1">
      <c r="C964" s="10"/>
      <c r="D964" s="89"/>
      <c r="E964" s="89"/>
    </row>
    <row r="965" ht="21.0" customHeight="1">
      <c r="C965" s="10"/>
      <c r="D965" s="89"/>
      <c r="E965" s="89"/>
    </row>
    <row r="966" ht="21.0" customHeight="1">
      <c r="C966" s="10"/>
      <c r="D966" s="89"/>
      <c r="E966" s="89"/>
    </row>
    <row r="967" ht="21.0" customHeight="1">
      <c r="C967" s="10"/>
      <c r="D967" s="89"/>
      <c r="E967" s="89"/>
    </row>
    <row r="968" ht="21.0" customHeight="1">
      <c r="C968" s="10"/>
      <c r="D968" s="89"/>
      <c r="E968" s="89"/>
    </row>
    <row r="969" ht="21.0" customHeight="1">
      <c r="C969" s="10"/>
      <c r="D969" s="89"/>
      <c r="E969" s="89"/>
    </row>
    <row r="970" ht="21.0" customHeight="1">
      <c r="C970" s="10"/>
      <c r="D970" s="89"/>
      <c r="E970" s="89"/>
    </row>
    <row r="971" ht="21.0" customHeight="1">
      <c r="C971" s="10"/>
      <c r="D971" s="89"/>
      <c r="E971" s="89"/>
    </row>
    <row r="972" ht="21.0" customHeight="1">
      <c r="C972" s="10"/>
      <c r="D972" s="89"/>
      <c r="E972" s="89"/>
    </row>
    <row r="973" ht="21.0" customHeight="1">
      <c r="C973" s="10"/>
      <c r="D973" s="89"/>
      <c r="E973" s="89"/>
    </row>
    <row r="974" ht="21.0" customHeight="1">
      <c r="C974" s="10"/>
      <c r="D974" s="89"/>
      <c r="E974" s="89"/>
    </row>
    <row r="975" ht="21.0" customHeight="1">
      <c r="C975" s="10"/>
      <c r="D975" s="89"/>
      <c r="E975" s="89"/>
    </row>
    <row r="976" ht="21.0" customHeight="1">
      <c r="C976" s="10"/>
      <c r="D976" s="89"/>
      <c r="E976" s="89"/>
    </row>
    <row r="977" ht="21.0" customHeight="1">
      <c r="C977" s="10"/>
      <c r="D977" s="89"/>
      <c r="E977" s="89"/>
    </row>
    <row r="978" ht="21.0" customHeight="1">
      <c r="C978" s="10"/>
      <c r="D978" s="89"/>
      <c r="E978" s="89"/>
    </row>
    <row r="979" ht="21.0" customHeight="1">
      <c r="C979" s="10"/>
      <c r="D979" s="89"/>
      <c r="E979" s="89"/>
    </row>
    <row r="980" ht="21.0" customHeight="1">
      <c r="C980" s="10"/>
      <c r="D980" s="89"/>
      <c r="E980" s="89"/>
    </row>
    <row r="981" ht="21.0" customHeight="1">
      <c r="C981" s="10"/>
      <c r="D981" s="89"/>
      <c r="E981" s="89"/>
    </row>
    <row r="982" ht="21.0" customHeight="1">
      <c r="C982" s="10"/>
      <c r="D982" s="89"/>
      <c r="E982" s="89"/>
    </row>
    <row r="983" ht="21.0" customHeight="1">
      <c r="C983" s="10"/>
      <c r="D983" s="89"/>
      <c r="E983" s="89"/>
    </row>
    <row r="984" ht="21.0" customHeight="1">
      <c r="C984" s="10"/>
      <c r="D984" s="89"/>
      <c r="E984" s="89"/>
    </row>
    <row r="985" ht="21.0" customHeight="1">
      <c r="C985" s="10"/>
      <c r="D985" s="89"/>
      <c r="E985" s="89"/>
    </row>
    <row r="986" ht="21.0" customHeight="1">
      <c r="C986" s="10"/>
      <c r="D986" s="89"/>
      <c r="E986" s="89"/>
    </row>
    <row r="987" ht="21.0" customHeight="1">
      <c r="C987" s="10"/>
      <c r="D987" s="89"/>
      <c r="E987" s="89"/>
    </row>
    <row r="988" ht="21.0" customHeight="1">
      <c r="C988" s="10"/>
      <c r="D988" s="89"/>
      <c r="E988" s="89"/>
    </row>
    <row r="989" ht="21.0" customHeight="1">
      <c r="C989" s="10"/>
      <c r="D989" s="89"/>
      <c r="E989" s="89"/>
    </row>
    <row r="990" ht="21.0" customHeight="1">
      <c r="C990" s="10"/>
      <c r="D990" s="89"/>
      <c r="E990" s="89"/>
    </row>
    <row r="991" ht="21.0" customHeight="1">
      <c r="C991" s="10"/>
      <c r="D991" s="89"/>
      <c r="E991" s="89"/>
    </row>
    <row r="992" ht="21.0" customHeight="1">
      <c r="C992" s="10"/>
      <c r="D992" s="89"/>
      <c r="E992" s="89"/>
    </row>
    <row r="993" ht="21.0" customHeight="1">
      <c r="C993" s="10"/>
      <c r="D993" s="89"/>
      <c r="E993" s="89"/>
    </row>
    <row r="994" ht="21.0" customHeight="1">
      <c r="C994" s="10"/>
      <c r="D994" s="89"/>
      <c r="E994" s="89"/>
    </row>
    <row r="995" ht="21.0" customHeight="1">
      <c r="C995" s="10"/>
      <c r="D995" s="89"/>
      <c r="E995" s="89"/>
    </row>
    <row r="996" ht="21.0" customHeight="1">
      <c r="C996" s="10"/>
      <c r="D996" s="89"/>
      <c r="E996" s="89"/>
    </row>
    <row r="997" ht="21.0" customHeight="1">
      <c r="C997" s="10"/>
      <c r="D997" s="89"/>
      <c r="E997" s="89"/>
    </row>
    <row r="998" ht="21.0" customHeight="1">
      <c r="C998" s="10"/>
      <c r="D998" s="89"/>
      <c r="E998" s="89"/>
    </row>
    <row r="999" ht="21.0" customHeight="1">
      <c r="C999" s="10"/>
      <c r="D999" s="89"/>
      <c r="E999" s="89"/>
    </row>
    <row r="1000" ht="21.0" customHeight="1">
      <c r="C1000" s="10"/>
      <c r="D1000" s="89"/>
      <c r="E1000" s="89"/>
    </row>
  </sheetData>
  <mergeCells count="4">
    <mergeCell ref="A1:F3"/>
    <mergeCell ref="A4:A6"/>
    <mergeCell ref="E4:F4"/>
    <mergeCell ref="B5:F5"/>
  </mergeCells>
  <hyperlinks>
    <hyperlink r:id="rId2" ref="E7"/>
    <hyperlink r:id="rId3" ref="F7"/>
    <hyperlink r:id="rId4" ref="F21"/>
  </hyperlinks>
  <printOptions/>
  <pageMargins bottom="0.75" footer="0.0" header="0.0" left="0.7" right="0.7" top="0.75"/>
  <pageSetup orientation="landscape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5.14"/>
    <col customWidth="1" min="3" max="3" width="14.71"/>
    <col customWidth="1" min="4" max="4" width="13.86"/>
    <col customWidth="1" min="5" max="5" width="10.29"/>
    <col customWidth="1" hidden="1" min="6" max="6" width="13.71"/>
    <col customWidth="1" min="7" max="7" width="15.71"/>
    <col customWidth="1" min="8" max="8" width="14.71"/>
    <col customWidth="1" min="9" max="9" width="13.71"/>
    <col customWidth="1" min="10" max="10" width="16.0"/>
    <col customWidth="1" min="11" max="11" width="16.43"/>
    <col customWidth="1" min="12" max="12" width="14.86"/>
    <col customWidth="1" min="13" max="14" width="9.14"/>
    <col customWidth="1" min="15" max="15" width="8.86"/>
    <col customWidth="1" min="16" max="26" width="9.14"/>
  </cols>
  <sheetData>
    <row r="1" ht="26.25" customHeight="1">
      <c r="A1" s="1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5.75" customHeight="1">
      <c r="A2" s="11"/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4.25" customHeight="1">
      <c r="A3" s="20" t="s">
        <v>9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8</v>
      </c>
      <c r="H3" s="20" t="s">
        <v>10</v>
      </c>
      <c r="I3" s="20" t="s">
        <v>12</v>
      </c>
      <c r="J3" s="20" t="s">
        <v>13</v>
      </c>
      <c r="K3" s="33" t="s">
        <v>17</v>
      </c>
      <c r="L3" s="33" t="s">
        <v>18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5.0" customHeight="1">
      <c r="A4" s="39">
        <v>1.0</v>
      </c>
      <c r="B4" s="39" t="s">
        <v>19</v>
      </c>
      <c r="C4" s="39" t="s">
        <v>20</v>
      </c>
      <c r="D4" s="39" t="s">
        <v>21</v>
      </c>
      <c r="E4" s="39">
        <v>6.0</v>
      </c>
      <c r="F4" s="41">
        <v>40.0</v>
      </c>
      <c r="G4" s="39"/>
      <c r="H4" s="42"/>
      <c r="I4" s="42"/>
      <c r="J4" s="43"/>
      <c r="K4" s="44"/>
      <c r="L4" s="45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4.25" customHeight="1">
      <c r="A5" s="49">
        <v>2.0</v>
      </c>
      <c r="B5" s="49" t="s">
        <v>23</v>
      </c>
      <c r="C5" s="49" t="s">
        <v>24</v>
      </c>
      <c r="D5" s="49" t="s">
        <v>21</v>
      </c>
      <c r="E5" s="49">
        <v>3.0</v>
      </c>
      <c r="F5" s="51">
        <v>60.0</v>
      </c>
      <c r="G5" s="39"/>
      <c r="H5" s="52"/>
      <c r="I5" s="52"/>
      <c r="J5" s="53"/>
      <c r="K5" s="44"/>
      <c r="L5" s="54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5.0" customHeight="1">
      <c r="A6" s="49">
        <v>3.0</v>
      </c>
      <c r="B6" s="52" t="s">
        <v>25</v>
      </c>
      <c r="C6" s="52" t="s">
        <v>26</v>
      </c>
      <c r="D6" s="52" t="s">
        <v>21</v>
      </c>
      <c r="E6" s="52">
        <v>5.0</v>
      </c>
      <c r="F6" s="56">
        <v>40.0</v>
      </c>
      <c r="G6" s="39"/>
      <c r="H6" s="52"/>
      <c r="I6" s="52"/>
      <c r="J6" s="53"/>
      <c r="K6" s="44"/>
      <c r="L6" s="5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4.25" customHeight="1">
      <c r="A7" s="49">
        <v>4.0</v>
      </c>
      <c r="B7" s="59" t="s">
        <v>27</v>
      </c>
      <c r="C7" s="52" t="s">
        <v>28</v>
      </c>
      <c r="D7" s="52" t="s">
        <v>30</v>
      </c>
      <c r="E7" s="52">
        <v>3.0</v>
      </c>
      <c r="F7" s="56">
        <v>60.0</v>
      </c>
      <c r="G7" s="39"/>
      <c r="H7" s="52"/>
      <c r="I7" s="59"/>
      <c r="J7" s="60"/>
      <c r="K7" s="44"/>
      <c r="L7" s="5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5.0" customHeight="1">
      <c r="A8" s="49">
        <v>5.0</v>
      </c>
      <c r="B8" s="59" t="s">
        <v>29</v>
      </c>
      <c r="C8" s="52" t="s">
        <v>28</v>
      </c>
      <c r="D8" s="52" t="s">
        <v>21</v>
      </c>
      <c r="E8" s="52">
        <v>6.0</v>
      </c>
      <c r="F8" s="56">
        <v>40.0</v>
      </c>
      <c r="G8" s="39"/>
      <c r="H8" s="52"/>
      <c r="I8" s="59"/>
      <c r="J8" s="60"/>
      <c r="K8" s="44"/>
      <c r="L8" s="5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5.0" customHeight="1">
      <c r="A9" s="49">
        <v>6.0</v>
      </c>
      <c r="B9" s="59" t="s">
        <v>31</v>
      </c>
      <c r="C9" s="52" t="s">
        <v>28</v>
      </c>
      <c r="D9" s="52" t="s">
        <v>21</v>
      </c>
      <c r="E9" s="52">
        <v>6.0</v>
      </c>
      <c r="F9" s="56">
        <v>40.0</v>
      </c>
      <c r="G9" s="39"/>
      <c r="H9" s="52"/>
      <c r="I9" s="59"/>
      <c r="J9" s="60"/>
      <c r="K9" s="44"/>
      <c r="L9" s="54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5.0" customHeight="1">
      <c r="A10" s="49">
        <v>7.0</v>
      </c>
      <c r="B10" s="49" t="s">
        <v>32</v>
      </c>
      <c r="C10" s="52" t="s">
        <v>28</v>
      </c>
      <c r="D10" s="52" t="s">
        <v>21</v>
      </c>
      <c r="E10" s="52">
        <v>6.0</v>
      </c>
      <c r="F10" s="56">
        <v>40.0</v>
      </c>
      <c r="G10" s="39"/>
      <c r="H10" s="52"/>
      <c r="I10" s="52"/>
      <c r="J10" s="64"/>
      <c r="K10" s="44"/>
      <c r="L10" s="54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5.0" customHeight="1">
      <c r="A11" s="49">
        <v>8.0</v>
      </c>
      <c r="B11" s="49" t="s">
        <v>33</v>
      </c>
      <c r="C11" s="52" t="s">
        <v>28</v>
      </c>
      <c r="D11" s="52" t="s">
        <v>21</v>
      </c>
      <c r="E11" s="52">
        <v>6.0</v>
      </c>
      <c r="F11" s="56">
        <v>40.0</v>
      </c>
      <c r="G11" s="39"/>
      <c r="H11" s="52"/>
      <c r="I11" s="52"/>
      <c r="J11" s="64"/>
      <c r="K11" s="44"/>
      <c r="L11" s="54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5.0" customHeight="1">
      <c r="A12" s="49">
        <v>9.0</v>
      </c>
      <c r="B12" s="49" t="s">
        <v>37</v>
      </c>
      <c r="C12" s="52" t="s">
        <v>28</v>
      </c>
      <c r="D12" s="52" t="s">
        <v>21</v>
      </c>
      <c r="E12" s="52">
        <v>5.0</v>
      </c>
      <c r="F12" s="56">
        <v>40.0</v>
      </c>
      <c r="G12" s="39"/>
      <c r="H12" s="52"/>
      <c r="I12" s="52"/>
      <c r="J12" s="64"/>
      <c r="K12" s="44"/>
      <c r="L12" s="54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5.0" customHeight="1">
      <c r="A13" s="49">
        <v>10.0</v>
      </c>
      <c r="B13" s="49" t="s">
        <v>40</v>
      </c>
      <c r="C13" s="52" t="s">
        <v>28</v>
      </c>
      <c r="D13" s="52" t="s">
        <v>30</v>
      </c>
      <c r="E13" s="52">
        <v>5.0</v>
      </c>
      <c r="F13" s="56">
        <v>40.0</v>
      </c>
      <c r="G13" s="39"/>
      <c r="H13" s="52"/>
      <c r="I13" s="52"/>
      <c r="J13" s="64"/>
      <c r="K13" s="44"/>
      <c r="L13" s="54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5.0" customHeight="1">
      <c r="A14" s="49">
        <v>11.0</v>
      </c>
      <c r="B14" s="49" t="s">
        <v>41</v>
      </c>
      <c r="C14" s="52" t="s">
        <v>28</v>
      </c>
      <c r="D14" s="52" t="s">
        <v>21</v>
      </c>
      <c r="E14" s="52">
        <v>5.0</v>
      </c>
      <c r="F14" s="56">
        <v>40.0</v>
      </c>
      <c r="G14" s="39"/>
      <c r="H14" s="52"/>
      <c r="I14" s="52"/>
      <c r="J14" s="64"/>
      <c r="K14" s="44"/>
      <c r="L14" s="54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4.25" customHeight="1">
      <c r="A15" s="49">
        <v>12.0</v>
      </c>
      <c r="B15" s="49" t="s">
        <v>42</v>
      </c>
      <c r="C15" s="52" t="s">
        <v>28</v>
      </c>
      <c r="D15" s="52" t="s">
        <v>21</v>
      </c>
      <c r="E15" s="52">
        <v>2.0</v>
      </c>
      <c r="F15" s="56">
        <v>60.0</v>
      </c>
      <c r="G15" s="39"/>
      <c r="H15" s="52"/>
      <c r="I15" s="52"/>
      <c r="J15" s="64"/>
      <c r="K15" s="44"/>
      <c r="L15" s="54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5.0" customHeight="1">
      <c r="A16" s="49">
        <v>13.0</v>
      </c>
      <c r="B16" s="49" t="s">
        <v>44</v>
      </c>
      <c r="C16" s="52" t="s">
        <v>28</v>
      </c>
      <c r="D16" s="52" t="s">
        <v>21</v>
      </c>
      <c r="E16" s="52">
        <v>4.0</v>
      </c>
      <c r="F16" s="56">
        <v>100.0</v>
      </c>
      <c r="G16" s="39"/>
      <c r="H16" s="52"/>
      <c r="I16" s="52"/>
      <c r="J16" s="64"/>
      <c r="K16" s="44"/>
      <c r="L16" s="54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5.0" customHeight="1">
      <c r="A17" s="49">
        <v>14.0</v>
      </c>
      <c r="B17" s="49" t="s">
        <v>46</v>
      </c>
      <c r="C17" s="52" t="s">
        <v>28</v>
      </c>
      <c r="D17" s="52" t="s">
        <v>21</v>
      </c>
      <c r="E17" s="52">
        <v>5.0</v>
      </c>
      <c r="F17" s="56">
        <v>40.0</v>
      </c>
      <c r="G17" s="39"/>
      <c r="H17" s="52"/>
      <c r="I17" s="52"/>
      <c r="J17" s="64"/>
      <c r="K17" s="44"/>
      <c r="L17" s="54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5.0" customHeight="1">
      <c r="A18" s="49">
        <v>15.0</v>
      </c>
      <c r="B18" s="37" t="s">
        <v>49</v>
      </c>
      <c r="C18" s="52" t="s">
        <v>28</v>
      </c>
      <c r="D18" s="52" t="s">
        <v>21</v>
      </c>
      <c r="E18" s="52">
        <v>4.0</v>
      </c>
      <c r="F18" s="56">
        <v>120.0</v>
      </c>
      <c r="G18" s="39"/>
      <c r="H18" s="52"/>
      <c r="I18" s="52"/>
      <c r="J18" s="64"/>
      <c r="K18" s="44"/>
      <c r="L18" s="54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5.0" customHeight="1">
      <c r="A19" s="49">
        <v>16.0</v>
      </c>
      <c r="B19" s="49" t="s">
        <v>52</v>
      </c>
      <c r="C19" s="52" t="s">
        <v>28</v>
      </c>
      <c r="D19" s="52" t="s">
        <v>21</v>
      </c>
      <c r="E19" s="52">
        <v>6.0</v>
      </c>
      <c r="F19" s="56">
        <v>40.0</v>
      </c>
      <c r="G19" s="39"/>
      <c r="H19" s="52"/>
      <c r="I19" s="52"/>
      <c r="J19" s="64"/>
      <c r="K19" s="44"/>
      <c r="L19" s="54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0" customHeight="1">
      <c r="A20" s="49">
        <v>17.0</v>
      </c>
      <c r="B20" s="49" t="s">
        <v>57</v>
      </c>
      <c r="C20" s="52" t="s">
        <v>28</v>
      </c>
      <c r="D20" s="52" t="s">
        <v>21</v>
      </c>
      <c r="E20" s="52">
        <v>5.0</v>
      </c>
      <c r="F20" s="56">
        <v>40.0</v>
      </c>
      <c r="G20" s="39"/>
      <c r="H20" s="52"/>
      <c r="I20" s="52"/>
      <c r="J20" s="64"/>
      <c r="K20" s="44"/>
      <c r="L20" s="54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0" customHeight="1">
      <c r="A21" s="49">
        <v>18.0</v>
      </c>
      <c r="B21" s="52" t="s">
        <v>61</v>
      </c>
      <c r="C21" s="52" t="s">
        <v>28</v>
      </c>
      <c r="D21" s="52" t="s">
        <v>63</v>
      </c>
      <c r="E21" s="52">
        <v>5.0</v>
      </c>
      <c r="F21" s="56">
        <v>40.0</v>
      </c>
      <c r="G21" s="39"/>
      <c r="H21" s="52"/>
      <c r="I21" s="52"/>
      <c r="J21" s="64"/>
      <c r="K21" s="44"/>
      <c r="L21" s="54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0" customHeight="1">
      <c r="A22" s="49">
        <v>19.0</v>
      </c>
      <c r="B22" s="52" t="s">
        <v>65</v>
      </c>
      <c r="C22" s="52" t="s">
        <v>28</v>
      </c>
      <c r="D22" s="52" t="s">
        <v>67</v>
      </c>
      <c r="E22" s="52">
        <v>5.0</v>
      </c>
      <c r="F22" s="56">
        <v>40.0</v>
      </c>
      <c r="G22" s="39"/>
      <c r="H22" s="52"/>
      <c r="I22" s="52"/>
      <c r="J22" s="64"/>
      <c r="K22" s="44"/>
      <c r="L22" s="54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0" customHeight="1">
      <c r="A23" s="49">
        <v>20.0</v>
      </c>
      <c r="B23" s="52" t="s">
        <v>70</v>
      </c>
      <c r="C23" s="52" t="s">
        <v>28</v>
      </c>
      <c r="D23" s="52" t="s">
        <v>21</v>
      </c>
      <c r="E23" s="52">
        <v>4.0</v>
      </c>
      <c r="F23" s="56">
        <v>100.0</v>
      </c>
      <c r="G23" s="39"/>
      <c r="H23" s="52"/>
      <c r="I23" s="52"/>
      <c r="J23" s="64"/>
      <c r="K23" s="44"/>
      <c r="L23" s="54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0" customHeight="1">
      <c r="A24" s="49">
        <v>21.0</v>
      </c>
      <c r="B24" s="52" t="s">
        <v>73</v>
      </c>
      <c r="C24" s="52" t="s">
        <v>28</v>
      </c>
      <c r="D24" s="52" t="s">
        <v>21</v>
      </c>
      <c r="E24" s="52">
        <v>6.0</v>
      </c>
      <c r="F24" s="56">
        <v>40.0</v>
      </c>
      <c r="G24" s="39"/>
      <c r="H24" s="52"/>
      <c r="I24" s="52"/>
      <c r="J24" s="64"/>
      <c r="K24" s="44"/>
      <c r="L24" s="54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0" customHeight="1">
      <c r="A25" s="49">
        <v>22.0</v>
      </c>
      <c r="B25" s="52" t="s">
        <v>76</v>
      </c>
      <c r="C25" s="52" t="s">
        <v>28</v>
      </c>
      <c r="D25" s="52" t="s">
        <v>21</v>
      </c>
      <c r="E25" s="52">
        <v>5.0</v>
      </c>
      <c r="F25" s="56">
        <v>40.0</v>
      </c>
      <c r="G25" s="39"/>
      <c r="H25" s="52"/>
      <c r="I25" s="52"/>
      <c r="J25" s="64"/>
      <c r="K25" s="44"/>
      <c r="L25" s="54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0" customHeight="1">
      <c r="A26" s="49">
        <v>23.0</v>
      </c>
      <c r="B26" s="52" t="s">
        <v>80</v>
      </c>
      <c r="C26" s="52" t="s">
        <v>28</v>
      </c>
      <c r="D26" s="52" t="s">
        <v>21</v>
      </c>
      <c r="E26" s="52">
        <v>6.0</v>
      </c>
      <c r="F26" s="56">
        <v>40.0</v>
      </c>
      <c r="G26" s="39"/>
      <c r="H26" s="52"/>
      <c r="I26" s="52"/>
      <c r="J26" s="64"/>
      <c r="K26" s="44"/>
      <c r="L26" s="54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0" customHeight="1">
      <c r="A27" s="49">
        <v>24.0</v>
      </c>
      <c r="B27" s="52" t="s">
        <v>83</v>
      </c>
      <c r="C27" s="52" t="s">
        <v>28</v>
      </c>
      <c r="D27" s="52" t="s">
        <v>21</v>
      </c>
      <c r="E27" s="52">
        <v>6.0</v>
      </c>
      <c r="F27" s="56">
        <v>40.0</v>
      </c>
      <c r="G27" s="39"/>
      <c r="H27" s="52"/>
      <c r="I27" s="52"/>
      <c r="J27" s="64"/>
      <c r="K27" s="44"/>
      <c r="L27" s="54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0" customHeight="1">
      <c r="A28" s="49">
        <v>25.0</v>
      </c>
      <c r="B28" s="52" t="s">
        <v>88</v>
      </c>
      <c r="C28" s="52" t="s">
        <v>28</v>
      </c>
      <c r="D28" s="52" t="s">
        <v>21</v>
      </c>
      <c r="E28" s="52">
        <v>6.0</v>
      </c>
      <c r="F28" s="56">
        <v>40.0</v>
      </c>
      <c r="G28" s="39"/>
      <c r="H28" s="52"/>
      <c r="I28" s="52"/>
      <c r="J28" s="64"/>
      <c r="K28" s="44"/>
      <c r="L28" s="54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0" customHeight="1">
      <c r="A29" s="49">
        <v>26.0</v>
      </c>
      <c r="B29" s="52" t="s">
        <v>94</v>
      </c>
      <c r="C29" s="52" t="s">
        <v>28</v>
      </c>
      <c r="D29" s="52" t="s">
        <v>21</v>
      </c>
      <c r="E29" s="52">
        <v>6.0</v>
      </c>
      <c r="F29" s="56">
        <v>40.0</v>
      </c>
      <c r="G29" s="39"/>
      <c r="H29" s="52"/>
      <c r="I29" s="52"/>
      <c r="J29" s="64"/>
      <c r="K29" s="44"/>
      <c r="L29" s="54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0" customHeight="1">
      <c r="A30" s="49">
        <v>27.0</v>
      </c>
      <c r="B30" s="52" t="s">
        <v>97</v>
      </c>
      <c r="C30" s="52" t="s">
        <v>28</v>
      </c>
      <c r="D30" s="52" t="s">
        <v>21</v>
      </c>
      <c r="E30" s="52">
        <v>5.0</v>
      </c>
      <c r="F30" s="56">
        <v>40.0</v>
      </c>
      <c r="G30" s="39"/>
      <c r="H30" s="52"/>
      <c r="I30" s="52"/>
      <c r="J30" s="64"/>
      <c r="K30" s="44"/>
      <c r="L30" s="54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0" customHeight="1">
      <c r="A31" s="49">
        <v>28.0</v>
      </c>
      <c r="B31" s="52" t="s">
        <v>99</v>
      </c>
      <c r="C31" s="52" t="s">
        <v>28</v>
      </c>
      <c r="D31" s="52" t="s">
        <v>21</v>
      </c>
      <c r="E31" s="52">
        <v>6.0</v>
      </c>
      <c r="F31" s="56">
        <v>40.0</v>
      </c>
      <c r="G31" s="39"/>
      <c r="H31" s="52"/>
      <c r="I31" s="52"/>
      <c r="J31" s="64"/>
      <c r="K31" s="44"/>
      <c r="L31" s="54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0" customHeight="1">
      <c r="A32" s="49">
        <v>29.0</v>
      </c>
      <c r="B32" s="52" t="s">
        <v>103</v>
      </c>
      <c r="C32" s="52" t="s">
        <v>28</v>
      </c>
      <c r="D32" s="52" t="s">
        <v>21</v>
      </c>
      <c r="E32" s="52">
        <v>6.0</v>
      </c>
      <c r="F32" s="56">
        <v>40.0</v>
      </c>
      <c r="G32" s="39"/>
      <c r="H32" s="52"/>
      <c r="I32" s="52"/>
      <c r="J32" s="64"/>
      <c r="K32" s="44"/>
      <c r="L32" s="54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0" customHeight="1">
      <c r="A33" s="49">
        <v>30.0</v>
      </c>
      <c r="B33" s="52" t="s">
        <v>108</v>
      </c>
      <c r="C33" s="52" t="s">
        <v>28</v>
      </c>
      <c r="D33" s="52" t="s">
        <v>21</v>
      </c>
      <c r="E33" s="52">
        <v>6.0</v>
      </c>
      <c r="F33" s="56">
        <v>40.0</v>
      </c>
      <c r="G33" s="39"/>
      <c r="H33" s="52"/>
      <c r="I33" s="52"/>
      <c r="J33" s="64"/>
      <c r="K33" s="44"/>
      <c r="L33" s="54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0" customHeight="1">
      <c r="A34" s="49">
        <v>31.0</v>
      </c>
      <c r="B34" s="52" t="s">
        <v>109</v>
      </c>
      <c r="C34" s="52" t="s">
        <v>28</v>
      </c>
      <c r="D34" s="52" t="s">
        <v>21</v>
      </c>
      <c r="E34" s="52">
        <v>5.0</v>
      </c>
      <c r="F34" s="56">
        <v>40.0</v>
      </c>
      <c r="G34" s="39"/>
      <c r="H34" s="52"/>
      <c r="I34" s="52"/>
      <c r="J34" s="64"/>
      <c r="K34" s="44"/>
      <c r="L34" s="54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0" customHeight="1">
      <c r="A35" s="49">
        <v>32.0</v>
      </c>
      <c r="B35" s="52" t="s">
        <v>110</v>
      </c>
      <c r="C35" s="52" t="s">
        <v>28</v>
      </c>
      <c r="D35" s="52" t="s">
        <v>21</v>
      </c>
      <c r="E35" s="52">
        <v>5.0</v>
      </c>
      <c r="F35" s="56">
        <v>40.0</v>
      </c>
      <c r="G35" s="39"/>
      <c r="H35" s="52"/>
      <c r="I35" s="52"/>
      <c r="J35" s="64"/>
      <c r="K35" s="44"/>
      <c r="L35" s="54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0" customHeight="1">
      <c r="A36" s="49">
        <v>33.0</v>
      </c>
      <c r="B36" s="52" t="s">
        <v>111</v>
      </c>
      <c r="C36" s="52" t="s">
        <v>28</v>
      </c>
      <c r="D36" s="52" t="s">
        <v>21</v>
      </c>
      <c r="E36" s="52">
        <v>6.0</v>
      </c>
      <c r="F36" s="56">
        <v>40.0</v>
      </c>
      <c r="G36" s="39"/>
      <c r="H36" s="52"/>
      <c r="I36" s="52"/>
      <c r="J36" s="64"/>
      <c r="K36" s="44"/>
      <c r="L36" s="54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0" customHeight="1">
      <c r="A37" s="49">
        <v>34.0</v>
      </c>
      <c r="B37" s="52" t="s">
        <v>112</v>
      </c>
      <c r="C37" s="52" t="s">
        <v>28</v>
      </c>
      <c r="D37" s="52" t="s">
        <v>21</v>
      </c>
      <c r="E37" s="52">
        <v>6.0</v>
      </c>
      <c r="F37" s="56">
        <v>40.0</v>
      </c>
      <c r="G37" s="39"/>
      <c r="H37" s="52"/>
      <c r="I37" s="52"/>
      <c r="J37" s="64"/>
      <c r="K37" s="44"/>
      <c r="L37" s="54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0" customHeight="1">
      <c r="A38" s="49">
        <v>35.0</v>
      </c>
      <c r="B38" s="52" t="s">
        <v>113</v>
      </c>
      <c r="C38" s="52" t="s">
        <v>28</v>
      </c>
      <c r="D38" s="52" t="s">
        <v>21</v>
      </c>
      <c r="E38" s="52">
        <v>4.0</v>
      </c>
      <c r="F38" s="56">
        <v>100.0</v>
      </c>
      <c r="G38" s="39"/>
      <c r="H38" s="52"/>
      <c r="I38" s="52"/>
      <c r="J38" s="64"/>
      <c r="K38" s="44"/>
      <c r="L38" s="54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0" customHeight="1">
      <c r="A39" s="49">
        <v>36.0</v>
      </c>
      <c r="B39" s="52" t="s">
        <v>114</v>
      </c>
      <c r="C39" s="52" t="s">
        <v>28</v>
      </c>
      <c r="D39" s="52" t="s">
        <v>21</v>
      </c>
      <c r="E39" s="52">
        <v>6.0</v>
      </c>
      <c r="F39" s="56">
        <v>40.0</v>
      </c>
      <c r="G39" s="39"/>
      <c r="H39" s="52"/>
      <c r="I39" s="52"/>
      <c r="J39" s="64"/>
      <c r="K39" s="44"/>
      <c r="L39" s="54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0" customHeight="1">
      <c r="A40" s="49">
        <v>37.0</v>
      </c>
      <c r="B40" s="52" t="s">
        <v>115</v>
      </c>
      <c r="C40" s="52" t="s">
        <v>28</v>
      </c>
      <c r="D40" s="52" t="s">
        <v>119</v>
      </c>
      <c r="E40" s="52">
        <v>4.0</v>
      </c>
      <c r="F40" s="56">
        <v>100.0</v>
      </c>
      <c r="G40" s="39"/>
      <c r="H40" s="52"/>
      <c r="I40" s="52"/>
      <c r="J40" s="64"/>
      <c r="K40" s="44"/>
      <c r="L40" s="54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0" customHeight="1">
      <c r="A41" s="49">
        <v>38.0</v>
      </c>
      <c r="B41" s="52" t="s">
        <v>116</v>
      </c>
      <c r="C41" s="52" t="s">
        <v>28</v>
      </c>
      <c r="D41" s="52" t="s">
        <v>119</v>
      </c>
      <c r="E41" s="52">
        <v>6.0</v>
      </c>
      <c r="F41" s="56">
        <v>40.0</v>
      </c>
      <c r="G41" s="39"/>
      <c r="H41" s="52"/>
      <c r="I41" s="52"/>
      <c r="J41" s="64"/>
      <c r="K41" s="44"/>
      <c r="L41" s="54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0" customHeight="1">
      <c r="A42" s="49">
        <v>39.0</v>
      </c>
      <c r="B42" s="52" t="s">
        <v>117</v>
      </c>
      <c r="C42" s="52" t="s">
        <v>28</v>
      </c>
      <c r="D42" s="52" t="s">
        <v>119</v>
      </c>
      <c r="E42" s="52">
        <v>5.0</v>
      </c>
      <c r="F42" s="56">
        <v>40.0</v>
      </c>
      <c r="G42" s="39"/>
      <c r="H42" s="52"/>
      <c r="I42" s="52"/>
      <c r="J42" s="64"/>
      <c r="K42" s="44"/>
      <c r="L42" s="54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0" customHeight="1">
      <c r="A43" s="49">
        <v>40.0</v>
      </c>
      <c r="B43" s="52" t="s">
        <v>118</v>
      </c>
      <c r="C43" s="52" t="s">
        <v>28</v>
      </c>
      <c r="D43" s="52" t="s">
        <v>119</v>
      </c>
      <c r="E43" s="52">
        <v>5.0</v>
      </c>
      <c r="F43" s="56">
        <v>40.0</v>
      </c>
      <c r="G43" s="39"/>
      <c r="H43" s="52"/>
      <c r="I43" s="52"/>
      <c r="J43" s="64"/>
      <c r="K43" s="44"/>
      <c r="L43" s="54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0" customHeight="1">
      <c r="A44" s="49">
        <v>41.0</v>
      </c>
      <c r="B44" s="52" t="s">
        <v>120</v>
      </c>
      <c r="C44" s="52" t="s">
        <v>28</v>
      </c>
      <c r="D44" s="52" t="s">
        <v>119</v>
      </c>
      <c r="E44" s="52">
        <v>4.0</v>
      </c>
      <c r="F44" s="56">
        <v>100.0</v>
      </c>
      <c r="G44" s="39"/>
      <c r="H44" s="52"/>
      <c r="I44" s="52"/>
      <c r="J44" s="64"/>
      <c r="K44" s="44"/>
      <c r="L44" s="54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0" customHeight="1">
      <c r="A45" s="49">
        <v>42.0</v>
      </c>
      <c r="B45" s="52" t="s">
        <v>121</v>
      </c>
      <c r="C45" s="52" t="s">
        <v>28</v>
      </c>
      <c r="D45" s="52" t="s">
        <v>119</v>
      </c>
      <c r="E45" s="52">
        <v>6.0</v>
      </c>
      <c r="F45" s="56">
        <v>40.0</v>
      </c>
      <c r="G45" s="39"/>
      <c r="H45" s="52"/>
      <c r="I45" s="52"/>
      <c r="J45" s="64"/>
      <c r="K45" s="44"/>
      <c r="L45" s="54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4.25" customHeight="1">
      <c r="A46" s="49">
        <v>43.0</v>
      </c>
      <c r="B46" s="52" t="s">
        <v>122</v>
      </c>
      <c r="C46" s="52" t="s">
        <v>28</v>
      </c>
      <c r="D46" s="52" t="s">
        <v>119</v>
      </c>
      <c r="E46" s="52">
        <v>3.0</v>
      </c>
      <c r="F46" s="56">
        <v>60.0</v>
      </c>
      <c r="G46" s="39"/>
      <c r="H46" s="52"/>
      <c r="I46" s="52"/>
      <c r="J46" s="64"/>
      <c r="K46" s="44"/>
      <c r="L46" s="54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4.25" customHeight="1">
      <c r="A47" s="49">
        <v>44.0</v>
      </c>
      <c r="B47" s="90" t="s">
        <v>123</v>
      </c>
      <c r="C47" s="90" t="s">
        <v>28</v>
      </c>
      <c r="D47" s="90" t="s">
        <v>119</v>
      </c>
      <c r="E47" s="90">
        <v>2.0</v>
      </c>
      <c r="F47" s="56">
        <v>220.0</v>
      </c>
      <c r="G47" s="91"/>
      <c r="H47" s="52"/>
      <c r="I47" s="52"/>
      <c r="J47" s="64"/>
      <c r="K47" s="44"/>
      <c r="L47" s="54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0" customHeight="1">
      <c r="A48" s="49">
        <v>45.0</v>
      </c>
      <c r="B48" s="37" t="s">
        <v>124</v>
      </c>
      <c r="C48" s="52" t="s">
        <v>28</v>
      </c>
      <c r="D48" s="52" t="s">
        <v>119</v>
      </c>
      <c r="E48" s="52">
        <v>4.0</v>
      </c>
      <c r="F48" s="56">
        <v>120.0</v>
      </c>
      <c r="G48" s="39"/>
      <c r="H48" s="52"/>
      <c r="I48" s="52"/>
      <c r="J48" s="64"/>
      <c r="K48" s="44"/>
      <c r="L48" s="54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0" customHeight="1">
      <c r="A49" s="49">
        <v>46.0</v>
      </c>
      <c r="B49" s="52" t="s">
        <v>125</v>
      </c>
      <c r="C49" s="52" t="s">
        <v>28</v>
      </c>
      <c r="D49" s="52" t="s">
        <v>21</v>
      </c>
      <c r="E49" s="52">
        <v>5.0</v>
      </c>
      <c r="F49" s="56">
        <v>40.0</v>
      </c>
      <c r="G49" s="39"/>
      <c r="H49" s="52"/>
      <c r="I49" s="52"/>
      <c r="J49" s="64"/>
      <c r="K49" s="44"/>
      <c r="L49" s="54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0" customHeight="1">
      <c r="A50" s="49">
        <v>47.0</v>
      </c>
      <c r="B50" s="52" t="s">
        <v>126</v>
      </c>
      <c r="C50" s="52" t="s">
        <v>28</v>
      </c>
      <c r="D50" s="52" t="s">
        <v>21</v>
      </c>
      <c r="E50" s="52">
        <v>5.0</v>
      </c>
      <c r="F50" s="56">
        <v>40.0</v>
      </c>
      <c r="G50" s="39"/>
      <c r="H50" s="52"/>
      <c r="I50" s="52"/>
      <c r="J50" s="64"/>
      <c r="K50" s="44"/>
      <c r="L50" s="54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0" customHeight="1">
      <c r="A51" s="49">
        <v>48.0</v>
      </c>
      <c r="B51" s="52" t="s">
        <v>127</v>
      </c>
      <c r="C51" s="52" t="s">
        <v>28</v>
      </c>
      <c r="D51" s="52" t="s">
        <v>21</v>
      </c>
      <c r="E51" s="52">
        <v>6.0</v>
      </c>
      <c r="F51" s="56">
        <v>40.0</v>
      </c>
      <c r="G51" s="39"/>
      <c r="H51" s="52"/>
      <c r="I51" s="52"/>
      <c r="J51" s="64"/>
      <c r="K51" s="44"/>
      <c r="L51" s="54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0" customHeight="1">
      <c r="A52" s="49">
        <v>49.0</v>
      </c>
      <c r="B52" s="52" t="s">
        <v>128</v>
      </c>
      <c r="C52" s="52" t="s">
        <v>28</v>
      </c>
      <c r="D52" s="52" t="s">
        <v>21</v>
      </c>
      <c r="E52" s="52">
        <v>6.0</v>
      </c>
      <c r="F52" s="56">
        <v>40.0</v>
      </c>
      <c r="G52" s="39"/>
      <c r="H52" s="52"/>
      <c r="I52" s="52"/>
      <c r="J52" s="64"/>
      <c r="K52" s="44"/>
      <c r="L52" s="54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0" customHeight="1">
      <c r="A53" s="49">
        <v>50.0</v>
      </c>
      <c r="B53" s="52" t="s">
        <v>129</v>
      </c>
      <c r="C53" s="52" t="s">
        <v>28</v>
      </c>
      <c r="D53" s="52" t="s">
        <v>21</v>
      </c>
      <c r="E53" s="52">
        <v>6.0</v>
      </c>
      <c r="F53" s="56">
        <v>40.0</v>
      </c>
      <c r="G53" s="39"/>
      <c r="H53" s="52"/>
      <c r="I53" s="52"/>
      <c r="J53" s="64"/>
      <c r="K53" s="44"/>
      <c r="L53" s="54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0" customHeight="1">
      <c r="A54" s="49">
        <v>51.0</v>
      </c>
      <c r="B54" s="52" t="s">
        <v>130</v>
      </c>
      <c r="C54" s="52" t="s">
        <v>28</v>
      </c>
      <c r="D54" s="52" t="s">
        <v>21</v>
      </c>
      <c r="E54" s="52">
        <v>6.0</v>
      </c>
      <c r="F54" s="56">
        <v>40.0</v>
      </c>
      <c r="G54" s="39"/>
      <c r="H54" s="52"/>
      <c r="I54" s="52"/>
      <c r="J54" s="64"/>
      <c r="K54" s="44"/>
      <c r="L54" s="54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0" customHeight="1">
      <c r="A55" s="49">
        <v>52.0</v>
      </c>
      <c r="B55" s="52" t="s">
        <v>131</v>
      </c>
      <c r="C55" s="52" t="s">
        <v>28</v>
      </c>
      <c r="D55" s="52" t="s">
        <v>21</v>
      </c>
      <c r="E55" s="52">
        <v>6.0</v>
      </c>
      <c r="F55" s="56">
        <v>40.0</v>
      </c>
      <c r="G55" s="39"/>
      <c r="H55" s="52"/>
      <c r="I55" s="52"/>
      <c r="J55" s="64"/>
      <c r="K55" s="44"/>
      <c r="L55" s="54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0" customHeight="1">
      <c r="A56" s="49">
        <v>53.0</v>
      </c>
      <c r="B56" s="52" t="s">
        <v>132</v>
      </c>
      <c r="C56" s="52" t="s">
        <v>28</v>
      </c>
      <c r="D56" s="52" t="s">
        <v>21</v>
      </c>
      <c r="E56" s="52">
        <v>6.0</v>
      </c>
      <c r="F56" s="56">
        <v>40.0</v>
      </c>
      <c r="G56" s="39"/>
      <c r="H56" s="52"/>
      <c r="I56" s="52"/>
      <c r="J56" s="64"/>
      <c r="K56" s="44"/>
      <c r="L56" s="54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0" customHeight="1">
      <c r="A57" s="49">
        <v>54.0</v>
      </c>
      <c r="B57" s="52" t="s">
        <v>133</v>
      </c>
      <c r="C57" s="52" t="s">
        <v>28</v>
      </c>
      <c r="D57" s="52" t="s">
        <v>21</v>
      </c>
      <c r="E57" s="52">
        <v>6.0</v>
      </c>
      <c r="F57" s="56">
        <v>40.0</v>
      </c>
      <c r="G57" s="39"/>
      <c r="H57" s="52"/>
      <c r="I57" s="52"/>
      <c r="J57" s="64"/>
      <c r="K57" s="44"/>
      <c r="L57" s="54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0" customHeight="1">
      <c r="A58" s="49">
        <v>55.0</v>
      </c>
      <c r="B58" s="52" t="s">
        <v>134</v>
      </c>
      <c r="C58" s="52" t="s">
        <v>28</v>
      </c>
      <c r="D58" s="52" t="s">
        <v>21</v>
      </c>
      <c r="E58" s="52">
        <v>6.0</v>
      </c>
      <c r="F58" s="56">
        <v>40.0</v>
      </c>
      <c r="G58" s="39"/>
      <c r="H58" s="52"/>
      <c r="I58" s="52"/>
      <c r="J58" s="64"/>
      <c r="K58" s="44"/>
      <c r="L58" s="54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0" customHeight="1">
      <c r="A59" s="49">
        <v>56.0</v>
      </c>
      <c r="B59" s="52" t="s">
        <v>135</v>
      </c>
      <c r="C59" s="52" t="s">
        <v>28</v>
      </c>
      <c r="D59" s="52" t="s">
        <v>21</v>
      </c>
      <c r="E59" s="52">
        <v>6.0</v>
      </c>
      <c r="F59" s="56">
        <v>40.0</v>
      </c>
      <c r="G59" s="39"/>
      <c r="H59" s="52"/>
      <c r="I59" s="52"/>
      <c r="J59" s="64"/>
      <c r="K59" s="44"/>
      <c r="L59" s="54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0" customHeight="1">
      <c r="A60" s="49">
        <v>57.0</v>
      </c>
      <c r="B60" s="52" t="s">
        <v>136</v>
      </c>
      <c r="C60" s="52" t="s">
        <v>28</v>
      </c>
      <c r="D60" s="52" t="s">
        <v>21</v>
      </c>
      <c r="E60" s="52">
        <v>6.0</v>
      </c>
      <c r="F60" s="56">
        <v>40.0</v>
      </c>
      <c r="G60" s="39"/>
      <c r="H60" s="52"/>
      <c r="I60" s="52"/>
      <c r="J60" s="64"/>
      <c r="K60" s="44"/>
      <c r="L60" s="54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0" customHeight="1">
      <c r="A61" s="49">
        <v>58.0</v>
      </c>
      <c r="B61" s="52" t="s">
        <v>137</v>
      </c>
      <c r="C61" s="52" t="s">
        <v>28</v>
      </c>
      <c r="D61" s="52" t="s">
        <v>21</v>
      </c>
      <c r="E61" s="52">
        <v>6.0</v>
      </c>
      <c r="F61" s="56">
        <v>40.0</v>
      </c>
      <c r="G61" s="39"/>
      <c r="H61" s="52"/>
      <c r="I61" s="52"/>
      <c r="J61" s="64"/>
      <c r="K61" s="44"/>
      <c r="L61" s="5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0" customHeight="1">
      <c r="A62" s="49">
        <v>59.0</v>
      </c>
      <c r="B62" s="52" t="s">
        <v>138</v>
      </c>
      <c r="C62" s="52" t="s">
        <v>28</v>
      </c>
      <c r="D62" s="52" t="s">
        <v>21</v>
      </c>
      <c r="E62" s="52">
        <v>6.0</v>
      </c>
      <c r="F62" s="56">
        <v>40.0</v>
      </c>
      <c r="G62" s="39"/>
      <c r="H62" s="52"/>
      <c r="I62" s="52"/>
      <c r="J62" s="64"/>
      <c r="K62" s="44"/>
      <c r="L62" s="54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0" customHeight="1">
      <c r="A63" s="49">
        <v>60.0</v>
      </c>
      <c r="B63" s="52" t="s">
        <v>139</v>
      </c>
      <c r="C63" s="52" t="s">
        <v>28</v>
      </c>
      <c r="D63" s="52" t="s">
        <v>21</v>
      </c>
      <c r="E63" s="52">
        <v>6.0</v>
      </c>
      <c r="F63" s="56">
        <v>40.0</v>
      </c>
      <c r="G63" s="39"/>
      <c r="H63" s="52"/>
      <c r="I63" s="52"/>
      <c r="J63" s="64"/>
      <c r="K63" s="44"/>
      <c r="L63" s="54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0" customHeight="1">
      <c r="A64" s="49">
        <v>61.0</v>
      </c>
      <c r="B64" s="52" t="s">
        <v>140</v>
      </c>
      <c r="C64" s="52" t="s">
        <v>28</v>
      </c>
      <c r="D64" s="52" t="s">
        <v>21</v>
      </c>
      <c r="E64" s="52">
        <v>6.0</v>
      </c>
      <c r="F64" s="56">
        <v>40.0</v>
      </c>
      <c r="G64" s="39"/>
      <c r="H64" s="52"/>
      <c r="I64" s="52"/>
      <c r="J64" s="64"/>
      <c r="K64" s="44"/>
      <c r="L64" s="54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0" customHeight="1">
      <c r="A65" s="49">
        <v>62.0</v>
      </c>
      <c r="B65" s="52" t="s">
        <v>141</v>
      </c>
      <c r="C65" s="52" t="s">
        <v>28</v>
      </c>
      <c r="D65" s="52" t="s">
        <v>21</v>
      </c>
      <c r="E65" s="52">
        <v>6.0</v>
      </c>
      <c r="F65" s="56">
        <v>40.0</v>
      </c>
      <c r="G65" s="39"/>
      <c r="H65" s="52"/>
      <c r="I65" s="52"/>
      <c r="J65" s="64"/>
      <c r="K65" s="44"/>
      <c r="L65" s="54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0" customHeight="1">
      <c r="A66" s="49">
        <v>63.0</v>
      </c>
      <c r="B66" s="52" t="s">
        <v>142</v>
      </c>
      <c r="C66" s="52" t="s">
        <v>28</v>
      </c>
      <c r="D66" s="52" t="s">
        <v>21</v>
      </c>
      <c r="E66" s="52">
        <v>6.0</v>
      </c>
      <c r="F66" s="56">
        <v>40.0</v>
      </c>
      <c r="G66" s="39"/>
      <c r="H66" s="52"/>
      <c r="I66" s="52"/>
      <c r="J66" s="64"/>
      <c r="K66" s="44"/>
      <c r="L66" s="54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0" customHeight="1">
      <c r="A67" s="49">
        <v>64.0</v>
      </c>
      <c r="B67" s="52" t="s">
        <v>143</v>
      </c>
      <c r="C67" s="52" t="s">
        <v>28</v>
      </c>
      <c r="D67" s="52" t="s">
        <v>21</v>
      </c>
      <c r="E67" s="52">
        <v>6.0</v>
      </c>
      <c r="F67" s="56">
        <v>40.0</v>
      </c>
      <c r="G67" s="39"/>
      <c r="H67" s="52"/>
      <c r="I67" s="52"/>
      <c r="J67" s="64"/>
      <c r="K67" s="44"/>
      <c r="L67" s="54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0" customHeight="1">
      <c r="A68" s="49">
        <v>65.0</v>
      </c>
      <c r="B68" s="52" t="s">
        <v>156</v>
      </c>
      <c r="C68" s="52" t="s">
        <v>28</v>
      </c>
      <c r="D68" s="52" t="s">
        <v>21</v>
      </c>
      <c r="E68" s="52">
        <v>6.0</v>
      </c>
      <c r="F68" s="56">
        <v>40.0</v>
      </c>
      <c r="G68" s="39"/>
      <c r="H68" s="52"/>
      <c r="I68" s="52"/>
      <c r="J68" s="64"/>
      <c r="K68" s="44"/>
      <c r="L68" s="54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0" customHeight="1">
      <c r="A69" s="49">
        <v>66.0</v>
      </c>
      <c r="B69" s="52" t="s">
        <v>145</v>
      </c>
      <c r="C69" s="52" t="s">
        <v>28</v>
      </c>
      <c r="D69" s="52" t="s">
        <v>119</v>
      </c>
      <c r="E69" s="52">
        <v>6.0</v>
      </c>
      <c r="F69" s="56">
        <v>40.0</v>
      </c>
      <c r="G69" s="39"/>
      <c r="H69" s="52"/>
      <c r="I69" s="52"/>
      <c r="J69" s="64"/>
      <c r="K69" s="44"/>
      <c r="L69" s="54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0" customHeight="1">
      <c r="A70" s="49">
        <v>67.0</v>
      </c>
      <c r="B70" s="52" t="s">
        <v>146</v>
      </c>
      <c r="C70" s="52" t="s">
        <v>28</v>
      </c>
      <c r="D70" s="52" t="s">
        <v>119</v>
      </c>
      <c r="E70" s="52">
        <v>6.0</v>
      </c>
      <c r="F70" s="56">
        <v>40.0</v>
      </c>
      <c r="G70" s="39"/>
      <c r="H70" s="52"/>
      <c r="I70" s="52"/>
      <c r="J70" s="64"/>
      <c r="K70" s="44"/>
      <c r="L70" s="54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0" customHeight="1">
      <c r="A71" s="49">
        <v>68.0</v>
      </c>
      <c r="B71" s="52" t="s">
        <v>147</v>
      </c>
      <c r="C71" s="52" t="s">
        <v>28</v>
      </c>
      <c r="D71" s="52" t="s">
        <v>119</v>
      </c>
      <c r="E71" s="52">
        <v>6.0</v>
      </c>
      <c r="F71" s="56">
        <v>40.0</v>
      </c>
      <c r="G71" s="39"/>
      <c r="H71" s="52"/>
      <c r="I71" s="52"/>
      <c r="J71" s="64"/>
      <c r="K71" s="44"/>
      <c r="L71" s="54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0" customHeight="1">
      <c r="A72" s="49">
        <v>69.0</v>
      </c>
      <c r="B72" s="52" t="s">
        <v>148</v>
      </c>
      <c r="C72" s="52" t="s">
        <v>28</v>
      </c>
      <c r="D72" s="52" t="s">
        <v>119</v>
      </c>
      <c r="E72" s="52">
        <v>5.0</v>
      </c>
      <c r="F72" s="56">
        <v>40.0</v>
      </c>
      <c r="G72" s="39"/>
      <c r="H72" s="52"/>
      <c r="I72" s="52"/>
      <c r="J72" s="64"/>
      <c r="K72" s="44"/>
      <c r="L72" s="54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0" customHeight="1">
      <c r="A73" s="49">
        <v>70.0</v>
      </c>
      <c r="B73" s="52" t="s">
        <v>149</v>
      </c>
      <c r="C73" s="52" t="s">
        <v>28</v>
      </c>
      <c r="D73" s="52" t="s">
        <v>21</v>
      </c>
      <c r="E73" s="52">
        <v>5.0</v>
      </c>
      <c r="F73" s="56">
        <v>40.0</v>
      </c>
      <c r="G73" s="39"/>
      <c r="H73" s="52"/>
      <c r="I73" s="52"/>
      <c r="J73" s="64"/>
      <c r="K73" s="44"/>
      <c r="L73" s="54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0" customHeight="1">
      <c r="A74" s="49">
        <v>71.0</v>
      </c>
      <c r="B74" s="37" t="s">
        <v>150</v>
      </c>
      <c r="C74" s="52" t="s">
        <v>28</v>
      </c>
      <c r="D74" s="52" t="s">
        <v>21</v>
      </c>
      <c r="E74" s="52">
        <v>4.0</v>
      </c>
      <c r="F74" s="56">
        <v>120.0</v>
      </c>
      <c r="G74" s="39"/>
      <c r="H74" s="52"/>
      <c r="I74" s="52"/>
      <c r="J74" s="64"/>
      <c r="K74" s="44"/>
      <c r="L74" s="54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0" customHeight="1">
      <c r="A75" s="49">
        <v>72.0</v>
      </c>
      <c r="B75" s="52" t="s">
        <v>151</v>
      </c>
      <c r="C75" s="52" t="s">
        <v>28</v>
      </c>
      <c r="D75" s="52" t="s">
        <v>21</v>
      </c>
      <c r="E75" s="52">
        <v>4.0</v>
      </c>
      <c r="F75" s="56">
        <v>100.0</v>
      </c>
      <c r="G75" s="39"/>
      <c r="H75" s="52"/>
      <c r="I75" s="52"/>
      <c r="J75" s="64"/>
      <c r="K75" s="44"/>
      <c r="L75" s="54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0" customHeight="1">
      <c r="A76" s="49">
        <v>73.0</v>
      </c>
      <c r="B76" s="52" t="s">
        <v>152</v>
      </c>
      <c r="C76" s="52" t="s">
        <v>28</v>
      </c>
      <c r="D76" s="52" t="s">
        <v>21</v>
      </c>
      <c r="E76" s="52">
        <v>5.0</v>
      </c>
      <c r="F76" s="56">
        <v>40.0</v>
      </c>
      <c r="G76" s="39"/>
      <c r="H76" s="52"/>
      <c r="I76" s="52"/>
      <c r="J76" s="64"/>
      <c r="K76" s="44"/>
      <c r="L76" s="54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4.25" customHeight="1">
      <c r="A77" s="49">
        <v>74.0</v>
      </c>
      <c r="B77" s="52" t="s">
        <v>153</v>
      </c>
      <c r="C77" s="52" t="s">
        <v>28</v>
      </c>
      <c r="D77" s="52" t="s">
        <v>21</v>
      </c>
      <c r="E77" s="52">
        <v>2.0</v>
      </c>
      <c r="F77" s="56">
        <v>60.0</v>
      </c>
      <c r="G77" s="39"/>
      <c r="H77" s="52"/>
      <c r="I77" s="52"/>
      <c r="J77" s="64"/>
      <c r="K77" s="44"/>
      <c r="L77" s="54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0" customHeight="1">
      <c r="A78" s="49">
        <v>75.0</v>
      </c>
      <c r="B78" s="52" t="s">
        <v>154</v>
      </c>
      <c r="C78" s="52" t="s">
        <v>28</v>
      </c>
      <c r="D78" s="52" t="s">
        <v>21</v>
      </c>
      <c r="E78" s="52">
        <v>6.0</v>
      </c>
      <c r="F78" s="56">
        <v>40.0</v>
      </c>
      <c r="G78" s="39"/>
      <c r="H78" s="52"/>
      <c r="I78" s="52"/>
      <c r="J78" s="64"/>
      <c r="K78" s="44"/>
      <c r="L78" s="54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0" customHeight="1">
      <c r="A79" s="49">
        <v>76.0</v>
      </c>
      <c r="B79" s="52" t="s">
        <v>155</v>
      </c>
      <c r="C79" s="52" t="s">
        <v>28</v>
      </c>
      <c r="D79" s="52" t="s">
        <v>21</v>
      </c>
      <c r="E79" s="52">
        <v>6.0</v>
      </c>
      <c r="F79" s="56">
        <v>40.0</v>
      </c>
      <c r="G79" s="39"/>
      <c r="H79" s="52"/>
      <c r="I79" s="52"/>
      <c r="J79" s="64"/>
      <c r="K79" s="44"/>
      <c r="L79" s="54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0" customHeight="1">
      <c r="A80" s="49">
        <v>77.0</v>
      </c>
      <c r="B80" s="52" t="s">
        <v>157</v>
      </c>
      <c r="C80" s="52" t="s">
        <v>28</v>
      </c>
      <c r="D80" s="52" t="s">
        <v>21</v>
      </c>
      <c r="E80" s="52">
        <v>6.0</v>
      </c>
      <c r="F80" s="56">
        <v>40.0</v>
      </c>
      <c r="G80" s="39"/>
      <c r="H80" s="52"/>
      <c r="I80" s="52"/>
      <c r="J80" s="64"/>
      <c r="K80" s="44"/>
      <c r="L80" s="54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0" customHeight="1">
      <c r="A81" s="49">
        <v>78.0</v>
      </c>
      <c r="B81" s="52" t="s">
        <v>158</v>
      </c>
      <c r="C81" s="52" t="s">
        <v>28</v>
      </c>
      <c r="D81" s="52" t="s">
        <v>21</v>
      </c>
      <c r="E81" s="52">
        <v>6.0</v>
      </c>
      <c r="F81" s="56">
        <v>40.0</v>
      </c>
      <c r="G81" s="39"/>
      <c r="H81" s="52"/>
      <c r="I81" s="52"/>
      <c r="J81" s="64"/>
      <c r="K81" s="44"/>
      <c r="L81" s="54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0" customHeight="1">
      <c r="A82" s="49">
        <v>79.0</v>
      </c>
      <c r="B82" s="52" t="s">
        <v>160</v>
      </c>
      <c r="C82" s="52" t="s">
        <v>28</v>
      </c>
      <c r="D82" s="52" t="s">
        <v>21</v>
      </c>
      <c r="E82" s="52">
        <v>4.0</v>
      </c>
      <c r="F82" s="56">
        <v>100.0</v>
      </c>
      <c r="G82" s="39"/>
      <c r="H82" s="52"/>
      <c r="I82" s="52"/>
      <c r="J82" s="64"/>
      <c r="K82" s="44"/>
      <c r="L82" s="54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0" customHeight="1">
      <c r="A83" s="49">
        <v>80.0</v>
      </c>
      <c r="B83" s="52" t="s">
        <v>161</v>
      </c>
      <c r="C83" s="52" t="s">
        <v>28</v>
      </c>
      <c r="D83" s="52" t="s">
        <v>21</v>
      </c>
      <c r="E83" s="52">
        <v>6.0</v>
      </c>
      <c r="F83" s="56">
        <v>40.0</v>
      </c>
      <c r="G83" s="39"/>
      <c r="H83" s="52"/>
      <c r="I83" s="52"/>
      <c r="J83" s="64"/>
      <c r="K83" s="44"/>
      <c r="L83" s="54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0" customHeight="1">
      <c r="A84" s="49">
        <v>81.0</v>
      </c>
      <c r="B84" s="52" t="s">
        <v>162</v>
      </c>
      <c r="C84" s="52" t="s">
        <v>28</v>
      </c>
      <c r="D84" s="52" t="s">
        <v>21</v>
      </c>
      <c r="E84" s="52">
        <v>6.0</v>
      </c>
      <c r="F84" s="56">
        <v>40.0</v>
      </c>
      <c r="G84" s="39"/>
      <c r="H84" s="52"/>
      <c r="I84" s="52"/>
      <c r="J84" s="64"/>
      <c r="K84" s="44"/>
      <c r="L84" s="54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4.25" customHeight="1">
      <c r="A85" s="49">
        <v>82.0</v>
      </c>
      <c r="B85" s="52" t="s">
        <v>163</v>
      </c>
      <c r="C85" s="52" t="s">
        <v>28</v>
      </c>
      <c r="D85" s="52" t="s">
        <v>119</v>
      </c>
      <c r="E85" s="52">
        <v>1.0</v>
      </c>
      <c r="F85" s="56">
        <v>60.0</v>
      </c>
      <c r="G85" s="39"/>
      <c r="H85" s="52"/>
      <c r="I85" s="52"/>
      <c r="J85" s="64"/>
      <c r="K85" s="44"/>
      <c r="L85" s="54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4.25" customHeight="1">
      <c r="A86" s="49">
        <v>83.0</v>
      </c>
      <c r="B86" s="52" t="s">
        <v>164</v>
      </c>
      <c r="C86" s="52" t="s">
        <v>28</v>
      </c>
      <c r="D86" s="52" t="s">
        <v>67</v>
      </c>
      <c r="E86" s="52">
        <v>2.0</v>
      </c>
      <c r="F86" s="56">
        <v>40.0</v>
      </c>
      <c r="G86" s="39"/>
      <c r="H86" s="52"/>
      <c r="I86" s="52"/>
      <c r="J86" s="64"/>
      <c r="K86" s="44"/>
      <c r="L86" s="54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4.25" customHeight="1">
      <c r="A87" s="49">
        <v>84.0</v>
      </c>
      <c r="B87" s="90" t="s">
        <v>165</v>
      </c>
      <c r="C87" s="90" t="s">
        <v>28</v>
      </c>
      <c r="D87" s="90" t="s">
        <v>21</v>
      </c>
      <c r="E87" s="90">
        <v>3.0</v>
      </c>
      <c r="F87" s="56">
        <v>60.0</v>
      </c>
      <c r="G87" s="91"/>
      <c r="H87" s="52"/>
      <c r="I87" s="52"/>
      <c r="J87" s="64"/>
      <c r="K87" s="44"/>
      <c r="L87" s="54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4.25" customHeight="1">
      <c r="A88" s="49">
        <v>85.0</v>
      </c>
      <c r="B88" s="52" t="s">
        <v>166</v>
      </c>
      <c r="C88" s="49" t="s">
        <v>167</v>
      </c>
      <c r="D88" s="52" t="s">
        <v>119</v>
      </c>
      <c r="E88" s="52">
        <v>3.0</v>
      </c>
      <c r="F88" s="51">
        <v>60.0</v>
      </c>
      <c r="G88" s="39"/>
      <c r="H88" s="52"/>
      <c r="I88" s="52"/>
      <c r="J88" s="52"/>
      <c r="K88" s="44"/>
      <c r="L88" s="54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0" customHeight="1">
      <c r="A89" s="49">
        <v>86.0</v>
      </c>
      <c r="B89" s="52" t="s">
        <v>169</v>
      </c>
      <c r="C89" s="49" t="s">
        <v>167</v>
      </c>
      <c r="D89" s="52" t="s">
        <v>21</v>
      </c>
      <c r="E89" s="52">
        <v>4.0</v>
      </c>
      <c r="F89" s="51">
        <v>100.0</v>
      </c>
      <c r="G89" s="39"/>
      <c r="H89" s="52"/>
      <c r="I89" s="52"/>
      <c r="J89" s="52"/>
      <c r="K89" s="44"/>
      <c r="L89" s="54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4.25" customHeight="1">
      <c r="A90" s="49">
        <v>87.0</v>
      </c>
      <c r="B90" s="49" t="s">
        <v>184</v>
      </c>
      <c r="C90" s="49" t="s">
        <v>172</v>
      </c>
      <c r="D90" s="49" t="s">
        <v>21</v>
      </c>
      <c r="E90" s="97">
        <v>1.0</v>
      </c>
      <c r="F90" s="51">
        <v>60.0</v>
      </c>
      <c r="G90" s="39"/>
      <c r="H90" s="52"/>
      <c r="I90" s="52"/>
      <c r="J90" s="53"/>
      <c r="K90" s="44"/>
      <c r="L90" s="54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4.25" customHeight="1">
      <c r="A91" s="49">
        <v>88.0</v>
      </c>
      <c r="B91" s="49" t="s">
        <v>186</v>
      </c>
      <c r="C91" s="49" t="s">
        <v>172</v>
      </c>
      <c r="D91" s="49" t="s">
        <v>21</v>
      </c>
      <c r="E91" s="97">
        <v>1.0</v>
      </c>
      <c r="F91" s="51">
        <v>60.0</v>
      </c>
      <c r="G91" s="39"/>
      <c r="H91" s="52"/>
      <c r="I91" s="52"/>
      <c r="J91" s="53"/>
      <c r="K91" s="44"/>
      <c r="L91" s="54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4.25" customHeight="1">
      <c r="A92" s="49">
        <v>89.0</v>
      </c>
      <c r="B92" s="49" t="s">
        <v>189</v>
      </c>
      <c r="C92" s="49" t="s">
        <v>172</v>
      </c>
      <c r="D92" s="49" t="s">
        <v>21</v>
      </c>
      <c r="E92" s="97">
        <v>1.0</v>
      </c>
      <c r="F92" s="51">
        <v>60.0</v>
      </c>
      <c r="G92" s="39"/>
      <c r="H92" s="52"/>
      <c r="I92" s="52"/>
      <c r="J92" s="53"/>
      <c r="K92" s="44"/>
      <c r="L92" s="54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4.25" customHeight="1">
      <c r="A93" s="49">
        <v>90.0</v>
      </c>
      <c r="B93" s="49" t="s">
        <v>175</v>
      </c>
      <c r="C93" s="49" t="s">
        <v>172</v>
      </c>
      <c r="D93" s="49" t="s">
        <v>21</v>
      </c>
      <c r="E93" s="49">
        <v>1.0</v>
      </c>
      <c r="F93" s="51">
        <v>60.0</v>
      </c>
      <c r="G93" s="39"/>
      <c r="H93" s="52"/>
      <c r="I93" s="52"/>
      <c r="J93" s="53"/>
      <c r="K93" s="44"/>
      <c r="L93" s="54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4.25" customHeight="1">
      <c r="A94" s="49">
        <v>91.0</v>
      </c>
      <c r="B94" s="98" t="s">
        <v>176</v>
      </c>
      <c r="C94" s="49" t="s">
        <v>172</v>
      </c>
      <c r="D94" s="49" t="s">
        <v>119</v>
      </c>
      <c r="E94" s="97">
        <v>1.0</v>
      </c>
      <c r="F94" s="51">
        <v>60.0</v>
      </c>
      <c r="G94" s="39"/>
      <c r="H94" s="52"/>
      <c r="I94" s="52"/>
      <c r="J94" s="53"/>
      <c r="K94" s="44"/>
      <c r="L94" s="54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4.25" customHeight="1">
      <c r="A95" s="49">
        <v>92.0</v>
      </c>
      <c r="B95" s="49" t="s">
        <v>194</v>
      </c>
      <c r="C95" s="49" t="s">
        <v>172</v>
      </c>
      <c r="D95" s="49" t="s">
        <v>21</v>
      </c>
      <c r="E95" s="97">
        <v>2.0</v>
      </c>
      <c r="F95" s="51">
        <v>60.0</v>
      </c>
      <c r="G95" s="39"/>
      <c r="H95" s="52"/>
      <c r="I95" s="52"/>
      <c r="J95" s="53"/>
      <c r="K95" s="44"/>
      <c r="L95" s="54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4.25" customHeight="1">
      <c r="A96" s="49">
        <v>93.0</v>
      </c>
      <c r="B96" s="49" t="s">
        <v>196</v>
      </c>
      <c r="C96" s="49" t="s">
        <v>172</v>
      </c>
      <c r="D96" s="49" t="s">
        <v>21</v>
      </c>
      <c r="E96" s="97">
        <v>2.0</v>
      </c>
      <c r="F96" s="51">
        <v>60.0</v>
      </c>
      <c r="G96" s="39"/>
      <c r="H96" s="52"/>
      <c r="I96" s="52"/>
      <c r="J96" s="53"/>
      <c r="K96" s="44"/>
      <c r="L96" s="54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4.25" customHeight="1">
      <c r="A97" s="49">
        <v>94.0</v>
      </c>
      <c r="B97" s="49" t="s">
        <v>181</v>
      </c>
      <c r="C97" s="49" t="s">
        <v>172</v>
      </c>
      <c r="D97" s="49" t="s">
        <v>119</v>
      </c>
      <c r="E97" s="97">
        <v>2.0</v>
      </c>
      <c r="F97" s="51">
        <v>60.0</v>
      </c>
      <c r="G97" s="39"/>
      <c r="H97" s="52"/>
      <c r="I97" s="52"/>
      <c r="J97" s="53"/>
      <c r="K97" s="44"/>
      <c r="L97" s="54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4.25" customHeight="1">
      <c r="A98" s="49">
        <v>95.0</v>
      </c>
      <c r="B98" s="49" t="s">
        <v>182</v>
      </c>
      <c r="C98" s="49" t="s">
        <v>172</v>
      </c>
      <c r="D98" s="49" t="s">
        <v>21</v>
      </c>
      <c r="E98" s="49">
        <v>2.0</v>
      </c>
      <c r="F98" s="51">
        <v>60.0</v>
      </c>
      <c r="G98" s="39"/>
      <c r="H98" s="52"/>
      <c r="I98" s="52"/>
      <c r="J98" s="53"/>
      <c r="K98" s="44"/>
      <c r="L98" s="54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4.25" customHeight="1">
      <c r="A99" s="49">
        <v>96.0</v>
      </c>
      <c r="B99" s="49" t="s">
        <v>183</v>
      </c>
      <c r="C99" s="49" t="s">
        <v>172</v>
      </c>
      <c r="D99" s="49" t="s">
        <v>21</v>
      </c>
      <c r="E99" s="97">
        <v>2.0</v>
      </c>
      <c r="F99" s="51">
        <v>60.0</v>
      </c>
      <c r="G99" s="39"/>
      <c r="H99" s="52"/>
      <c r="I99" s="52"/>
      <c r="J99" s="53"/>
      <c r="K99" s="44"/>
      <c r="L99" s="54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4.25" customHeight="1">
      <c r="A100" s="49">
        <v>97.0</v>
      </c>
      <c r="B100" s="49" t="s">
        <v>185</v>
      </c>
      <c r="C100" s="49" t="s">
        <v>172</v>
      </c>
      <c r="D100" s="49" t="s">
        <v>21</v>
      </c>
      <c r="E100" s="49">
        <v>2.0</v>
      </c>
      <c r="F100" s="51">
        <v>60.0</v>
      </c>
      <c r="G100" s="39"/>
      <c r="H100" s="52"/>
      <c r="I100" s="52"/>
      <c r="J100" s="53"/>
      <c r="K100" s="44"/>
      <c r="L100" s="54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4.25" customHeight="1">
      <c r="A101" s="49">
        <v>98.0</v>
      </c>
      <c r="B101" s="49" t="s">
        <v>187</v>
      </c>
      <c r="C101" s="49" t="s">
        <v>172</v>
      </c>
      <c r="D101" s="49" t="s">
        <v>21</v>
      </c>
      <c r="E101" s="49">
        <v>2.0</v>
      </c>
      <c r="F101" s="51">
        <v>60.0</v>
      </c>
      <c r="G101" s="39"/>
      <c r="H101" s="52"/>
      <c r="I101" s="52"/>
      <c r="J101" s="53"/>
      <c r="K101" s="44"/>
      <c r="L101" s="54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4.25" customHeight="1">
      <c r="A102" s="49">
        <v>99.0</v>
      </c>
      <c r="B102" s="49" t="s">
        <v>188</v>
      </c>
      <c r="C102" s="49" t="s">
        <v>172</v>
      </c>
      <c r="D102" s="49" t="s">
        <v>21</v>
      </c>
      <c r="E102" s="97">
        <v>2.0</v>
      </c>
      <c r="F102" s="51">
        <v>60.0</v>
      </c>
      <c r="G102" s="39"/>
      <c r="H102" s="52"/>
      <c r="I102" s="52"/>
      <c r="J102" s="53"/>
      <c r="K102" s="44"/>
      <c r="L102" s="54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4.25" customHeight="1">
      <c r="A103" s="49">
        <v>100.0</v>
      </c>
      <c r="B103" s="49" t="s">
        <v>207</v>
      </c>
      <c r="C103" s="49" t="s">
        <v>172</v>
      </c>
      <c r="D103" s="49" t="s">
        <v>21</v>
      </c>
      <c r="E103" s="97">
        <v>2.0</v>
      </c>
      <c r="F103" s="51">
        <v>60.0</v>
      </c>
      <c r="G103" s="39"/>
      <c r="H103" s="52"/>
      <c r="I103" s="52"/>
      <c r="J103" s="53"/>
      <c r="K103" s="44"/>
      <c r="L103" s="54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4.25" customHeight="1">
      <c r="A104" s="49">
        <v>101.0</v>
      </c>
      <c r="B104" s="49" t="s">
        <v>210</v>
      </c>
      <c r="C104" s="49" t="s">
        <v>172</v>
      </c>
      <c r="D104" s="49" t="s">
        <v>21</v>
      </c>
      <c r="E104" s="97">
        <v>2.0</v>
      </c>
      <c r="F104" s="51">
        <v>60.0</v>
      </c>
      <c r="G104" s="39"/>
      <c r="H104" s="52"/>
      <c r="I104" s="52"/>
      <c r="J104" s="53"/>
      <c r="K104" s="44"/>
      <c r="L104" s="54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4.25" customHeight="1">
      <c r="A105" s="49">
        <v>102.0</v>
      </c>
      <c r="B105" s="49" t="s">
        <v>192</v>
      </c>
      <c r="C105" s="49" t="s">
        <v>172</v>
      </c>
      <c r="D105" s="49" t="s">
        <v>119</v>
      </c>
      <c r="E105" s="97">
        <v>2.0</v>
      </c>
      <c r="F105" s="51">
        <v>60.0</v>
      </c>
      <c r="G105" s="39"/>
      <c r="H105" s="52"/>
      <c r="I105" s="52"/>
      <c r="J105" s="53"/>
      <c r="K105" s="44"/>
      <c r="L105" s="54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4.25" customHeight="1">
      <c r="A106" s="49">
        <v>103.0</v>
      </c>
      <c r="B106" s="49" t="s">
        <v>214</v>
      </c>
      <c r="C106" s="49" t="s">
        <v>172</v>
      </c>
      <c r="D106" s="49" t="s">
        <v>21</v>
      </c>
      <c r="E106" s="97">
        <v>3.0</v>
      </c>
      <c r="F106" s="51">
        <v>60.0</v>
      </c>
      <c r="G106" s="39"/>
      <c r="H106" s="52"/>
      <c r="I106" s="52"/>
      <c r="J106" s="53"/>
      <c r="K106" s="44"/>
      <c r="L106" s="54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4.25" customHeight="1">
      <c r="A107" s="49">
        <v>104.0</v>
      </c>
      <c r="B107" s="49" t="s">
        <v>216</v>
      </c>
      <c r="C107" s="49" t="s">
        <v>172</v>
      </c>
      <c r="D107" s="49" t="s">
        <v>21</v>
      </c>
      <c r="E107" s="97">
        <v>3.0</v>
      </c>
      <c r="F107" s="51">
        <v>60.0</v>
      </c>
      <c r="G107" s="39"/>
      <c r="H107" s="52"/>
      <c r="I107" s="52"/>
      <c r="J107" s="53"/>
      <c r="K107" s="44"/>
      <c r="L107" s="54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4.25" customHeight="1">
      <c r="A108" s="49">
        <v>105.0</v>
      </c>
      <c r="B108" s="49" t="s">
        <v>197</v>
      </c>
      <c r="C108" s="49" t="s">
        <v>172</v>
      </c>
      <c r="D108" s="49" t="s">
        <v>21</v>
      </c>
      <c r="E108" s="97">
        <v>3.0</v>
      </c>
      <c r="F108" s="51">
        <v>60.0</v>
      </c>
      <c r="G108" s="39"/>
      <c r="H108" s="52"/>
      <c r="I108" s="52"/>
      <c r="J108" s="53"/>
      <c r="K108" s="44"/>
      <c r="L108" s="54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4.25" customHeight="1">
      <c r="A109" s="49">
        <v>106.0</v>
      </c>
      <c r="B109" s="49" t="s">
        <v>218</v>
      </c>
      <c r="C109" s="49" t="s">
        <v>172</v>
      </c>
      <c r="D109" s="49" t="s">
        <v>21</v>
      </c>
      <c r="E109" s="97">
        <v>3.0</v>
      </c>
      <c r="F109" s="51">
        <v>60.0</v>
      </c>
      <c r="G109" s="39"/>
      <c r="H109" s="52"/>
      <c r="I109" s="52"/>
      <c r="J109" s="53"/>
      <c r="K109" s="44"/>
      <c r="L109" s="54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4.25" customHeight="1">
      <c r="A110" s="49">
        <v>107.0</v>
      </c>
      <c r="B110" s="99" t="s">
        <v>199</v>
      </c>
      <c r="C110" s="49" t="s">
        <v>172</v>
      </c>
      <c r="D110" s="49" t="s">
        <v>67</v>
      </c>
      <c r="E110" s="97">
        <v>3.0</v>
      </c>
      <c r="F110" s="51">
        <v>60.0</v>
      </c>
      <c r="G110" s="39"/>
      <c r="H110" s="52"/>
      <c r="I110" s="52"/>
      <c r="J110" s="53"/>
      <c r="K110" s="44"/>
      <c r="L110" s="54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4.25" customHeight="1">
      <c r="A111" s="49">
        <v>108.0</v>
      </c>
      <c r="B111" s="49" t="s">
        <v>200</v>
      </c>
      <c r="C111" s="49" t="s">
        <v>172</v>
      </c>
      <c r="D111" s="49" t="s">
        <v>67</v>
      </c>
      <c r="E111" s="97">
        <v>3.0</v>
      </c>
      <c r="F111" s="51">
        <v>60.0</v>
      </c>
      <c r="G111" s="39"/>
      <c r="H111" s="52"/>
      <c r="I111" s="52"/>
      <c r="J111" s="53"/>
      <c r="K111" s="44"/>
      <c r="L111" s="54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4.25" customHeight="1">
      <c r="A112" s="49">
        <v>109.0</v>
      </c>
      <c r="B112" s="49" t="s">
        <v>222</v>
      </c>
      <c r="C112" s="49" t="s">
        <v>172</v>
      </c>
      <c r="D112" s="49" t="s">
        <v>21</v>
      </c>
      <c r="E112" s="97">
        <v>3.0</v>
      </c>
      <c r="F112" s="51">
        <v>60.0</v>
      </c>
      <c r="G112" s="39"/>
      <c r="H112" s="52"/>
      <c r="I112" s="52"/>
      <c r="J112" s="53"/>
      <c r="K112" s="44"/>
      <c r="L112" s="54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0" customHeight="1">
      <c r="A113" s="49">
        <v>110.0</v>
      </c>
      <c r="B113" s="49" t="s">
        <v>224</v>
      </c>
      <c r="C113" s="49" t="s">
        <v>172</v>
      </c>
      <c r="D113" s="49" t="s">
        <v>21</v>
      </c>
      <c r="E113" s="97">
        <v>4.0</v>
      </c>
      <c r="F113" s="51">
        <v>100.0</v>
      </c>
      <c r="G113" s="39"/>
      <c r="H113" s="52"/>
      <c r="I113" s="52"/>
      <c r="J113" s="53"/>
      <c r="K113" s="44"/>
      <c r="L113" s="54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0" customHeight="1">
      <c r="A114" s="49">
        <v>111.0</v>
      </c>
      <c r="B114" s="49" t="s">
        <v>203</v>
      </c>
      <c r="C114" s="49" t="s">
        <v>172</v>
      </c>
      <c r="D114" s="49" t="s">
        <v>67</v>
      </c>
      <c r="E114" s="97">
        <v>4.0</v>
      </c>
      <c r="F114" s="51">
        <v>100.0</v>
      </c>
      <c r="G114" s="39"/>
      <c r="H114" s="52"/>
      <c r="I114" s="52"/>
      <c r="J114" s="53"/>
      <c r="K114" s="44"/>
      <c r="L114" s="54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0" customHeight="1">
      <c r="A115" s="49">
        <v>112.0</v>
      </c>
      <c r="B115" s="49" t="s">
        <v>204</v>
      </c>
      <c r="C115" s="49" t="s">
        <v>172</v>
      </c>
      <c r="D115" s="49" t="s">
        <v>67</v>
      </c>
      <c r="E115" s="97">
        <v>4.0</v>
      </c>
      <c r="F115" s="51">
        <v>100.0</v>
      </c>
      <c r="G115" s="39"/>
      <c r="H115" s="52"/>
      <c r="I115" s="52"/>
      <c r="J115" s="53"/>
      <c r="K115" s="44"/>
      <c r="L115" s="54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0" customHeight="1">
      <c r="A116" s="49">
        <v>113.0</v>
      </c>
      <c r="B116" s="49" t="s">
        <v>205</v>
      </c>
      <c r="C116" s="49" t="s">
        <v>172</v>
      </c>
      <c r="D116" s="49" t="s">
        <v>67</v>
      </c>
      <c r="E116" s="97">
        <v>4.0</v>
      </c>
      <c r="F116" s="51">
        <v>100.0</v>
      </c>
      <c r="G116" s="39"/>
      <c r="H116" s="52"/>
      <c r="I116" s="52"/>
      <c r="J116" s="53"/>
      <c r="K116" s="44"/>
      <c r="L116" s="54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0" customHeight="1">
      <c r="A117" s="49">
        <v>114.0</v>
      </c>
      <c r="B117" s="49" t="s">
        <v>206</v>
      </c>
      <c r="C117" s="49" t="s">
        <v>172</v>
      </c>
      <c r="D117" s="49" t="s">
        <v>67</v>
      </c>
      <c r="E117" s="97">
        <v>4.0</v>
      </c>
      <c r="F117" s="51">
        <v>100.0</v>
      </c>
      <c r="G117" s="39"/>
      <c r="H117" s="52"/>
      <c r="I117" s="52"/>
      <c r="J117" s="53"/>
      <c r="K117" s="44"/>
      <c r="L117" s="54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0" customHeight="1">
      <c r="A118" s="49">
        <v>115.0</v>
      </c>
      <c r="B118" s="49" t="s">
        <v>208</v>
      </c>
      <c r="C118" s="49" t="s">
        <v>172</v>
      </c>
      <c r="D118" s="49" t="s">
        <v>67</v>
      </c>
      <c r="E118" s="97">
        <v>4.0</v>
      </c>
      <c r="F118" s="51">
        <v>100.0</v>
      </c>
      <c r="G118" s="39"/>
      <c r="H118" s="52"/>
      <c r="I118" s="52"/>
      <c r="J118" s="53"/>
      <c r="K118" s="44"/>
      <c r="L118" s="54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0" customHeight="1">
      <c r="A119" s="49">
        <v>116.0</v>
      </c>
      <c r="B119" s="49" t="s">
        <v>209</v>
      </c>
      <c r="C119" s="49" t="s">
        <v>172</v>
      </c>
      <c r="D119" s="49" t="s">
        <v>67</v>
      </c>
      <c r="E119" s="97">
        <v>4.0</v>
      </c>
      <c r="F119" s="51">
        <v>100.0</v>
      </c>
      <c r="G119" s="39"/>
      <c r="H119" s="52"/>
      <c r="I119" s="52"/>
      <c r="J119" s="53"/>
      <c r="K119" s="44"/>
      <c r="L119" s="54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0" customHeight="1">
      <c r="A120" s="49">
        <v>117.0</v>
      </c>
      <c r="B120" s="49" t="s">
        <v>211</v>
      </c>
      <c r="C120" s="49" t="s">
        <v>172</v>
      </c>
      <c r="D120" s="49" t="s">
        <v>67</v>
      </c>
      <c r="E120" s="97">
        <v>4.0</v>
      </c>
      <c r="F120" s="51">
        <v>100.0</v>
      </c>
      <c r="G120" s="39"/>
      <c r="H120" s="52"/>
      <c r="I120" s="52"/>
      <c r="J120" s="53"/>
      <c r="K120" s="44"/>
      <c r="L120" s="54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0" customHeight="1">
      <c r="A121" s="49">
        <v>118.0</v>
      </c>
      <c r="B121" s="49" t="s">
        <v>212</v>
      </c>
      <c r="C121" s="49" t="s">
        <v>172</v>
      </c>
      <c r="D121" s="49" t="s">
        <v>67</v>
      </c>
      <c r="E121" s="97">
        <v>4.0</v>
      </c>
      <c r="F121" s="51">
        <v>100.0</v>
      </c>
      <c r="G121" s="39"/>
      <c r="H121" s="52"/>
      <c r="I121" s="52"/>
      <c r="J121" s="53"/>
      <c r="K121" s="44"/>
      <c r="L121" s="54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0" customHeight="1">
      <c r="A122" s="49">
        <v>119.0</v>
      </c>
      <c r="B122" s="49" t="s">
        <v>213</v>
      </c>
      <c r="C122" s="49" t="s">
        <v>172</v>
      </c>
      <c r="D122" s="49" t="s">
        <v>67</v>
      </c>
      <c r="E122" s="97">
        <v>4.0</v>
      </c>
      <c r="F122" s="51">
        <v>100.0</v>
      </c>
      <c r="G122" s="39"/>
      <c r="H122" s="52"/>
      <c r="I122" s="52"/>
      <c r="J122" s="53"/>
      <c r="K122" s="44"/>
      <c r="L122" s="54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0" customHeight="1">
      <c r="A123" s="49">
        <v>120.0</v>
      </c>
      <c r="B123" s="49" t="s">
        <v>215</v>
      </c>
      <c r="C123" s="49" t="s">
        <v>172</v>
      </c>
      <c r="D123" s="49" t="s">
        <v>67</v>
      </c>
      <c r="E123" s="97">
        <v>4.0</v>
      </c>
      <c r="F123" s="51">
        <v>100.0</v>
      </c>
      <c r="G123" s="39"/>
      <c r="H123" s="52"/>
      <c r="I123" s="52"/>
      <c r="J123" s="53"/>
      <c r="K123" s="44"/>
      <c r="L123" s="54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0" customHeight="1">
      <c r="A124" s="49">
        <v>121.0</v>
      </c>
      <c r="B124" s="49" t="s">
        <v>217</v>
      </c>
      <c r="C124" s="49" t="s">
        <v>172</v>
      </c>
      <c r="D124" s="49" t="s">
        <v>67</v>
      </c>
      <c r="E124" s="97">
        <v>4.0</v>
      </c>
      <c r="F124" s="51">
        <v>100.0</v>
      </c>
      <c r="G124" s="39"/>
      <c r="H124" s="52"/>
      <c r="I124" s="52"/>
      <c r="J124" s="53"/>
      <c r="K124" s="44"/>
      <c r="L124" s="54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0" customHeight="1">
      <c r="A125" s="49">
        <v>122.0</v>
      </c>
      <c r="B125" s="49" t="s">
        <v>219</v>
      </c>
      <c r="C125" s="49" t="s">
        <v>172</v>
      </c>
      <c r="D125" s="49" t="s">
        <v>67</v>
      </c>
      <c r="E125" s="97">
        <v>5.0</v>
      </c>
      <c r="F125" s="51">
        <v>40.0</v>
      </c>
      <c r="G125" s="39"/>
      <c r="H125" s="52"/>
      <c r="I125" s="52"/>
      <c r="J125" s="53"/>
      <c r="K125" s="44"/>
      <c r="L125" s="54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0" customHeight="1">
      <c r="A126" s="49">
        <v>123.0</v>
      </c>
      <c r="B126" s="49" t="s">
        <v>220</v>
      </c>
      <c r="C126" s="49" t="s">
        <v>172</v>
      </c>
      <c r="D126" s="49" t="s">
        <v>67</v>
      </c>
      <c r="E126" s="97">
        <v>5.0</v>
      </c>
      <c r="F126" s="51">
        <v>40.0</v>
      </c>
      <c r="G126" s="39"/>
      <c r="H126" s="52"/>
      <c r="I126" s="52"/>
      <c r="J126" s="53"/>
      <c r="K126" s="44"/>
      <c r="L126" s="54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0" customHeight="1">
      <c r="A127" s="49">
        <v>124.0</v>
      </c>
      <c r="B127" s="49" t="s">
        <v>221</v>
      </c>
      <c r="C127" s="49" t="s">
        <v>172</v>
      </c>
      <c r="D127" s="49" t="s">
        <v>67</v>
      </c>
      <c r="E127" s="97">
        <v>5.0</v>
      </c>
      <c r="F127" s="51">
        <v>40.0</v>
      </c>
      <c r="G127" s="39"/>
      <c r="H127" s="52"/>
      <c r="I127" s="52"/>
      <c r="J127" s="53"/>
      <c r="K127" s="44"/>
      <c r="L127" s="54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0" customHeight="1">
      <c r="A128" s="49">
        <v>125.0</v>
      </c>
      <c r="B128" s="49" t="s">
        <v>237</v>
      </c>
      <c r="C128" s="49" t="s">
        <v>172</v>
      </c>
      <c r="D128" s="49" t="s">
        <v>67</v>
      </c>
      <c r="E128" s="97">
        <v>5.0</v>
      </c>
      <c r="F128" s="51">
        <v>40.0</v>
      </c>
      <c r="G128" s="39"/>
      <c r="H128" s="52"/>
      <c r="I128" s="52"/>
      <c r="J128" s="53"/>
      <c r="K128" s="44"/>
      <c r="L128" s="54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0" customHeight="1">
      <c r="A129" s="49">
        <v>126.0</v>
      </c>
      <c r="B129" s="49" t="s">
        <v>225</v>
      </c>
      <c r="C129" s="49" t="s">
        <v>172</v>
      </c>
      <c r="D129" s="49" t="s">
        <v>67</v>
      </c>
      <c r="E129" s="97">
        <v>5.0</v>
      </c>
      <c r="F129" s="51">
        <v>40.0</v>
      </c>
      <c r="G129" s="39"/>
      <c r="H129" s="52"/>
      <c r="I129" s="52"/>
      <c r="J129" s="53"/>
      <c r="K129" s="44"/>
      <c r="L129" s="54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0" customHeight="1">
      <c r="A130" s="49">
        <v>127.0</v>
      </c>
      <c r="B130" s="49" t="s">
        <v>226</v>
      </c>
      <c r="C130" s="49" t="s">
        <v>172</v>
      </c>
      <c r="D130" s="49" t="s">
        <v>21</v>
      </c>
      <c r="E130" s="97">
        <v>5.0</v>
      </c>
      <c r="F130" s="51">
        <v>40.0</v>
      </c>
      <c r="G130" s="39"/>
      <c r="H130" s="52"/>
      <c r="I130" s="52"/>
      <c r="J130" s="53"/>
      <c r="K130" s="44"/>
      <c r="L130" s="54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0" customHeight="1">
      <c r="A131" s="49">
        <v>128.0</v>
      </c>
      <c r="B131" s="49" t="s">
        <v>227</v>
      </c>
      <c r="C131" s="49" t="s">
        <v>172</v>
      </c>
      <c r="D131" s="49" t="s">
        <v>67</v>
      </c>
      <c r="E131" s="97">
        <v>5.0</v>
      </c>
      <c r="F131" s="51">
        <v>40.0</v>
      </c>
      <c r="G131" s="39"/>
      <c r="H131" s="52"/>
      <c r="I131" s="52"/>
      <c r="J131" s="53"/>
      <c r="K131" s="44"/>
      <c r="L131" s="54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0" customHeight="1">
      <c r="A132" s="49">
        <v>129.0</v>
      </c>
      <c r="B132" s="49" t="s">
        <v>228</v>
      </c>
      <c r="C132" s="49" t="s">
        <v>172</v>
      </c>
      <c r="D132" s="49" t="s">
        <v>67</v>
      </c>
      <c r="E132" s="97">
        <v>5.0</v>
      </c>
      <c r="F132" s="51">
        <v>40.0</v>
      </c>
      <c r="G132" s="39"/>
      <c r="H132" s="52"/>
      <c r="I132" s="52"/>
      <c r="J132" s="53"/>
      <c r="K132" s="44"/>
      <c r="L132" s="54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0" customHeight="1">
      <c r="A133" s="49">
        <v>130.0</v>
      </c>
      <c r="B133" s="49" t="s">
        <v>229</v>
      </c>
      <c r="C133" s="49" t="s">
        <v>172</v>
      </c>
      <c r="D133" s="49" t="s">
        <v>67</v>
      </c>
      <c r="E133" s="97">
        <v>5.0</v>
      </c>
      <c r="F133" s="51">
        <v>40.0</v>
      </c>
      <c r="G133" s="39"/>
      <c r="H133" s="52"/>
      <c r="I133" s="52"/>
      <c r="J133" s="53"/>
      <c r="K133" s="44"/>
      <c r="L133" s="54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0" customHeight="1">
      <c r="A134" s="49">
        <v>131.0</v>
      </c>
      <c r="B134" s="49" t="s">
        <v>230</v>
      </c>
      <c r="C134" s="49" t="s">
        <v>172</v>
      </c>
      <c r="D134" s="49" t="s">
        <v>67</v>
      </c>
      <c r="E134" s="97">
        <v>5.0</v>
      </c>
      <c r="F134" s="51">
        <v>40.0</v>
      </c>
      <c r="G134" s="39"/>
      <c r="H134" s="52"/>
      <c r="I134" s="52"/>
      <c r="J134" s="53"/>
      <c r="K134" s="44"/>
      <c r="L134" s="54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0" customHeight="1">
      <c r="A135" s="49">
        <v>132.0</v>
      </c>
      <c r="B135" s="49" t="s">
        <v>231</v>
      </c>
      <c r="C135" s="49" t="s">
        <v>172</v>
      </c>
      <c r="D135" s="49" t="s">
        <v>67</v>
      </c>
      <c r="E135" s="97">
        <v>5.0</v>
      </c>
      <c r="F135" s="51">
        <v>40.0</v>
      </c>
      <c r="G135" s="39"/>
      <c r="H135" s="52"/>
      <c r="I135" s="52"/>
      <c r="J135" s="53"/>
      <c r="K135" s="44"/>
      <c r="L135" s="54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0" customHeight="1">
      <c r="A136" s="49">
        <v>133.0</v>
      </c>
      <c r="B136" s="49" t="s">
        <v>232</v>
      </c>
      <c r="C136" s="49" t="s">
        <v>172</v>
      </c>
      <c r="D136" s="49" t="s">
        <v>67</v>
      </c>
      <c r="E136" s="97">
        <v>5.0</v>
      </c>
      <c r="F136" s="51">
        <v>40.0</v>
      </c>
      <c r="G136" s="39"/>
      <c r="H136" s="52"/>
      <c r="I136" s="52"/>
      <c r="J136" s="53"/>
      <c r="K136" s="44"/>
      <c r="L136" s="54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0" customHeight="1">
      <c r="A137" s="49">
        <v>134.0</v>
      </c>
      <c r="B137" s="49" t="s">
        <v>233</v>
      </c>
      <c r="C137" s="49" t="s">
        <v>172</v>
      </c>
      <c r="D137" s="49" t="s">
        <v>21</v>
      </c>
      <c r="E137" s="97">
        <v>5.0</v>
      </c>
      <c r="F137" s="51">
        <v>40.0</v>
      </c>
      <c r="G137" s="39"/>
      <c r="H137" s="52"/>
      <c r="I137" s="52"/>
      <c r="J137" s="53"/>
      <c r="K137" s="44"/>
      <c r="L137" s="54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0" customHeight="1">
      <c r="A138" s="49">
        <v>135.0</v>
      </c>
      <c r="B138" s="49" t="s">
        <v>234</v>
      </c>
      <c r="C138" s="49" t="s">
        <v>172</v>
      </c>
      <c r="D138" s="49" t="s">
        <v>21</v>
      </c>
      <c r="E138" s="97">
        <v>5.0</v>
      </c>
      <c r="F138" s="51">
        <v>40.0</v>
      </c>
      <c r="G138" s="39"/>
      <c r="H138" s="52"/>
      <c r="I138" s="52"/>
      <c r="J138" s="53"/>
      <c r="K138" s="44"/>
      <c r="L138" s="54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0" customHeight="1">
      <c r="A139" s="49">
        <v>136.0</v>
      </c>
      <c r="B139" s="49" t="s">
        <v>235</v>
      </c>
      <c r="C139" s="49" t="s">
        <v>172</v>
      </c>
      <c r="D139" s="49" t="s">
        <v>67</v>
      </c>
      <c r="E139" s="97">
        <v>5.0</v>
      </c>
      <c r="F139" s="51">
        <v>40.0</v>
      </c>
      <c r="G139" s="39"/>
      <c r="H139" s="52"/>
      <c r="I139" s="52"/>
      <c r="J139" s="53"/>
      <c r="K139" s="44"/>
      <c r="L139" s="54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0" customHeight="1">
      <c r="A140" s="49">
        <v>137.0</v>
      </c>
      <c r="B140" s="49" t="s">
        <v>236</v>
      </c>
      <c r="C140" s="49" t="s">
        <v>172</v>
      </c>
      <c r="D140" s="49" t="s">
        <v>21</v>
      </c>
      <c r="E140" s="49">
        <v>6.0</v>
      </c>
      <c r="F140" s="51">
        <v>40.0</v>
      </c>
      <c r="G140" s="39"/>
      <c r="H140" s="52"/>
      <c r="I140" s="52"/>
      <c r="J140" s="53"/>
      <c r="K140" s="44"/>
      <c r="L140" s="54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0" customHeight="1">
      <c r="A141" s="49">
        <v>138.0</v>
      </c>
      <c r="B141" s="49" t="s">
        <v>236</v>
      </c>
      <c r="C141" s="49" t="s">
        <v>172</v>
      </c>
      <c r="D141" s="49" t="s">
        <v>119</v>
      </c>
      <c r="E141" s="49">
        <v>6.0</v>
      </c>
      <c r="F141" s="51">
        <v>40.0</v>
      </c>
      <c r="G141" s="39"/>
      <c r="H141" s="52"/>
      <c r="I141" s="52"/>
      <c r="J141" s="53"/>
      <c r="K141" s="44"/>
      <c r="L141" s="54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0" customHeight="1">
      <c r="A142" s="49">
        <v>139.0</v>
      </c>
      <c r="B142" s="49" t="s">
        <v>238</v>
      </c>
      <c r="C142" s="49" t="s">
        <v>172</v>
      </c>
      <c r="D142" s="49" t="s">
        <v>119</v>
      </c>
      <c r="E142" s="49">
        <v>6.0</v>
      </c>
      <c r="F142" s="51">
        <v>40.0</v>
      </c>
      <c r="G142" s="39"/>
      <c r="H142" s="52"/>
      <c r="I142" s="52"/>
      <c r="J142" s="53"/>
      <c r="K142" s="44"/>
      <c r="L142" s="54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0" customHeight="1">
      <c r="A143" s="49">
        <v>140.0</v>
      </c>
      <c r="B143" s="49" t="s">
        <v>239</v>
      </c>
      <c r="C143" s="49" t="s">
        <v>172</v>
      </c>
      <c r="D143" s="49" t="s">
        <v>21</v>
      </c>
      <c r="E143" s="97">
        <v>6.0</v>
      </c>
      <c r="F143" s="51">
        <v>40.0</v>
      </c>
      <c r="G143" s="39"/>
      <c r="H143" s="52"/>
      <c r="I143" s="52"/>
      <c r="J143" s="53"/>
      <c r="K143" s="44"/>
      <c r="L143" s="54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0" customHeight="1">
      <c r="A144" s="49">
        <v>141.0</v>
      </c>
      <c r="B144" s="49" t="s">
        <v>240</v>
      </c>
      <c r="C144" s="49" t="s">
        <v>172</v>
      </c>
      <c r="D144" s="49" t="s">
        <v>21</v>
      </c>
      <c r="E144" s="97">
        <v>6.0</v>
      </c>
      <c r="F144" s="51">
        <v>40.0</v>
      </c>
      <c r="G144" s="39"/>
      <c r="H144" s="52"/>
      <c r="I144" s="52"/>
      <c r="J144" s="53"/>
      <c r="K144" s="44"/>
      <c r="L144" s="54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0" customHeight="1">
      <c r="A145" s="49">
        <v>142.0</v>
      </c>
      <c r="B145" s="49" t="s">
        <v>241</v>
      </c>
      <c r="C145" s="49" t="s">
        <v>172</v>
      </c>
      <c r="D145" s="49" t="s">
        <v>119</v>
      </c>
      <c r="E145" s="97">
        <v>6.0</v>
      </c>
      <c r="F145" s="51">
        <v>40.0</v>
      </c>
      <c r="G145" s="39"/>
      <c r="H145" s="52"/>
      <c r="I145" s="52"/>
      <c r="J145" s="53"/>
      <c r="K145" s="44"/>
      <c r="L145" s="54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0" customHeight="1">
      <c r="A146" s="49">
        <v>143.0</v>
      </c>
      <c r="B146" s="49" t="s">
        <v>242</v>
      </c>
      <c r="C146" s="49" t="s">
        <v>172</v>
      </c>
      <c r="D146" s="49" t="s">
        <v>21</v>
      </c>
      <c r="E146" s="97">
        <v>6.0</v>
      </c>
      <c r="F146" s="51">
        <v>40.0</v>
      </c>
      <c r="G146" s="39"/>
      <c r="H146" s="52"/>
      <c r="I146" s="52"/>
      <c r="J146" s="53"/>
      <c r="K146" s="44"/>
      <c r="L146" s="54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0" customHeight="1">
      <c r="A147" s="49">
        <v>144.0</v>
      </c>
      <c r="B147" s="49" t="s">
        <v>243</v>
      </c>
      <c r="C147" s="49" t="s">
        <v>172</v>
      </c>
      <c r="D147" s="49" t="s">
        <v>21</v>
      </c>
      <c r="E147" s="97">
        <v>6.0</v>
      </c>
      <c r="F147" s="51">
        <v>40.0</v>
      </c>
      <c r="G147" s="39"/>
      <c r="H147" s="52"/>
      <c r="I147" s="52"/>
      <c r="J147" s="53"/>
      <c r="K147" s="44"/>
      <c r="L147" s="54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0" customHeight="1">
      <c r="A148" s="49">
        <v>145.0</v>
      </c>
      <c r="B148" s="49" t="s">
        <v>244</v>
      </c>
      <c r="C148" s="49" t="s">
        <v>172</v>
      </c>
      <c r="D148" s="49" t="s">
        <v>21</v>
      </c>
      <c r="E148" s="97">
        <v>6.0</v>
      </c>
      <c r="F148" s="51">
        <v>40.0</v>
      </c>
      <c r="G148" s="39"/>
      <c r="H148" s="52"/>
      <c r="I148" s="52"/>
      <c r="J148" s="53"/>
      <c r="K148" s="44"/>
      <c r="L148" s="54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0" customHeight="1">
      <c r="A149" s="49">
        <v>146.0</v>
      </c>
      <c r="B149" s="49" t="s">
        <v>276</v>
      </c>
      <c r="C149" s="49" t="s">
        <v>172</v>
      </c>
      <c r="D149" s="49" t="s">
        <v>21</v>
      </c>
      <c r="E149" s="97">
        <v>6.0</v>
      </c>
      <c r="F149" s="51">
        <v>40.0</v>
      </c>
      <c r="G149" s="39"/>
      <c r="H149" s="52"/>
      <c r="I149" s="52"/>
      <c r="J149" s="53"/>
      <c r="K149" s="44"/>
      <c r="L149" s="54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0" customHeight="1">
      <c r="A150" s="49">
        <v>147.0</v>
      </c>
      <c r="B150" s="49" t="s">
        <v>247</v>
      </c>
      <c r="C150" s="49" t="s">
        <v>172</v>
      </c>
      <c r="D150" s="49" t="s">
        <v>21</v>
      </c>
      <c r="E150" s="49">
        <v>6.0</v>
      </c>
      <c r="F150" s="51">
        <v>40.0</v>
      </c>
      <c r="G150" s="39"/>
      <c r="H150" s="52"/>
      <c r="I150" s="52"/>
      <c r="J150" s="53"/>
      <c r="K150" s="44"/>
      <c r="L150" s="54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4.25" customHeight="1">
      <c r="A151" s="49">
        <v>148.0</v>
      </c>
      <c r="B151" s="52" t="s">
        <v>248</v>
      </c>
      <c r="C151" s="52" t="s">
        <v>249</v>
      </c>
      <c r="D151" s="52" t="s">
        <v>119</v>
      </c>
      <c r="E151" s="52">
        <v>1.0</v>
      </c>
      <c r="F151" s="56">
        <v>60.0</v>
      </c>
      <c r="G151" s="39"/>
      <c r="H151" s="52"/>
      <c r="I151" s="52"/>
      <c r="J151" s="64"/>
      <c r="K151" s="44"/>
      <c r="L151" s="54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4.25" customHeight="1">
      <c r="A152" s="49">
        <v>149.0</v>
      </c>
      <c r="B152" s="52" t="s">
        <v>250</v>
      </c>
      <c r="C152" s="52" t="s">
        <v>249</v>
      </c>
      <c r="D152" s="52" t="s">
        <v>119</v>
      </c>
      <c r="E152" s="52">
        <v>2.0</v>
      </c>
      <c r="F152" s="56">
        <v>60.0</v>
      </c>
      <c r="G152" s="39"/>
      <c r="H152" s="52"/>
      <c r="I152" s="52"/>
      <c r="J152" s="64"/>
      <c r="K152" s="44"/>
      <c r="L152" s="54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4.25" customHeight="1">
      <c r="A153" s="49">
        <v>150.0</v>
      </c>
      <c r="B153" s="52" t="s">
        <v>251</v>
      </c>
      <c r="C153" s="49" t="s">
        <v>252</v>
      </c>
      <c r="D153" s="49" t="s">
        <v>67</v>
      </c>
      <c r="E153" s="52">
        <v>3.0</v>
      </c>
      <c r="F153" s="56">
        <v>60.0</v>
      </c>
      <c r="G153" s="39"/>
      <c r="H153" s="52"/>
      <c r="I153" s="52"/>
      <c r="J153" s="52"/>
      <c r="K153" s="44"/>
      <c r="L153" s="54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0" customHeight="1">
      <c r="A154" s="49">
        <v>151.0</v>
      </c>
      <c r="B154" s="52" t="s">
        <v>256</v>
      </c>
      <c r="C154" s="49" t="s">
        <v>252</v>
      </c>
      <c r="D154" s="49" t="s">
        <v>67</v>
      </c>
      <c r="E154" s="52">
        <v>5.0</v>
      </c>
      <c r="F154" s="51">
        <v>40.0</v>
      </c>
      <c r="G154" s="39"/>
      <c r="H154" s="52"/>
      <c r="I154" s="52"/>
      <c r="J154" s="52"/>
      <c r="K154" s="44"/>
      <c r="L154" s="54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0" customHeight="1">
      <c r="A155" s="49">
        <v>152.0</v>
      </c>
      <c r="B155" s="52" t="s">
        <v>258</v>
      </c>
      <c r="C155" s="49" t="s">
        <v>252</v>
      </c>
      <c r="D155" s="49" t="s">
        <v>67</v>
      </c>
      <c r="E155" s="52">
        <v>5.0</v>
      </c>
      <c r="F155" s="51">
        <v>40.0</v>
      </c>
      <c r="G155" s="39"/>
      <c r="H155" s="52"/>
      <c r="I155" s="52"/>
      <c r="J155" s="52"/>
      <c r="K155" s="44"/>
      <c r="L155" s="54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4.25" customHeight="1">
      <c r="A156" s="49">
        <v>153.0</v>
      </c>
      <c r="B156" s="49" t="s">
        <v>259</v>
      </c>
      <c r="C156" s="49" t="s">
        <v>260</v>
      </c>
      <c r="D156" s="49" t="s">
        <v>119</v>
      </c>
      <c r="E156" s="49">
        <v>1.0</v>
      </c>
      <c r="F156" s="56">
        <v>60.0</v>
      </c>
      <c r="G156" s="39"/>
      <c r="H156" s="52"/>
      <c r="I156" s="52"/>
      <c r="J156" s="52"/>
      <c r="K156" s="44"/>
      <c r="L156" s="54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4.25" customHeight="1">
      <c r="A157" s="49">
        <v>154.0</v>
      </c>
      <c r="B157" s="49" t="s">
        <v>262</v>
      </c>
      <c r="C157" s="49" t="s">
        <v>260</v>
      </c>
      <c r="D157" s="49" t="s">
        <v>119</v>
      </c>
      <c r="E157" s="49">
        <v>2.0</v>
      </c>
      <c r="F157" s="56">
        <v>60.0</v>
      </c>
      <c r="G157" s="39"/>
      <c r="H157" s="49"/>
      <c r="I157" s="52"/>
      <c r="J157" s="53"/>
      <c r="K157" s="44"/>
      <c r="L157" s="54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4.25" customHeight="1">
      <c r="A158" s="49">
        <v>155.0</v>
      </c>
      <c r="B158" s="49" t="s">
        <v>263</v>
      </c>
      <c r="C158" s="49" t="s">
        <v>260</v>
      </c>
      <c r="D158" s="49" t="s">
        <v>21</v>
      </c>
      <c r="E158" s="49">
        <v>2.0</v>
      </c>
      <c r="F158" s="56">
        <v>60.0</v>
      </c>
      <c r="G158" s="39"/>
      <c r="H158" s="49"/>
      <c r="I158" s="52"/>
      <c r="J158" s="53"/>
      <c r="K158" s="44"/>
      <c r="L158" s="54"/>
      <c r="M158" s="10"/>
      <c r="N158" s="10">
        <f>403+27</f>
        <v>430</v>
      </c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4.25" customHeight="1">
      <c r="A159" s="49">
        <v>156.0</v>
      </c>
      <c r="B159" s="49" t="s">
        <v>264</v>
      </c>
      <c r="C159" s="49" t="s">
        <v>260</v>
      </c>
      <c r="D159" s="49" t="s">
        <v>119</v>
      </c>
      <c r="E159" s="49">
        <v>2.0</v>
      </c>
      <c r="F159" s="56">
        <v>60.0</v>
      </c>
      <c r="G159" s="39"/>
      <c r="H159" s="49"/>
      <c r="I159" s="52"/>
      <c r="J159" s="53"/>
      <c r="K159" s="44"/>
      <c r="L159" s="54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4.25" customHeight="1">
      <c r="A160" s="49">
        <v>157.0</v>
      </c>
      <c r="B160" s="49" t="s">
        <v>265</v>
      </c>
      <c r="C160" s="49" t="s">
        <v>260</v>
      </c>
      <c r="D160" s="49" t="s">
        <v>119</v>
      </c>
      <c r="E160" s="49">
        <v>2.0</v>
      </c>
      <c r="F160" s="56">
        <v>60.0</v>
      </c>
      <c r="G160" s="39"/>
      <c r="H160" s="49"/>
      <c r="I160" s="52"/>
      <c r="J160" s="53"/>
      <c r="K160" s="44"/>
      <c r="L160" s="54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4.25" customHeight="1">
      <c r="A161" s="49">
        <v>158.0</v>
      </c>
      <c r="B161" s="99" t="s">
        <v>266</v>
      </c>
      <c r="C161" s="99" t="s">
        <v>260</v>
      </c>
      <c r="D161" s="99" t="s">
        <v>119</v>
      </c>
      <c r="E161" s="99">
        <v>2.0</v>
      </c>
      <c r="F161" s="56">
        <v>60.0</v>
      </c>
      <c r="G161" s="91"/>
      <c r="H161" s="49"/>
      <c r="I161" s="52"/>
      <c r="J161" s="53"/>
      <c r="K161" s="44"/>
      <c r="L161" s="54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4.25" customHeight="1">
      <c r="A162" s="49">
        <v>159.0</v>
      </c>
      <c r="B162" s="49" t="s">
        <v>267</v>
      </c>
      <c r="C162" s="49" t="s">
        <v>260</v>
      </c>
      <c r="D162" s="49" t="s">
        <v>21</v>
      </c>
      <c r="E162" s="49">
        <v>2.0</v>
      </c>
      <c r="F162" s="56">
        <v>60.0</v>
      </c>
      <c r="G162" s="39"/>
      <c r="H162" s="49"/>
      <c r="I162" s="52"/>
      <c r="J162" s="53"/>
      <c r="K162" s="44"/>
      <c r="L162" s="54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4.25" customHeight="1">
      <c r="A163" s="49">
        <v>160.0</v>
      </c>
      <c r="B163" s="49" t="s">
        <v>268</v>
      </c>
      <c r="C163" s="49" t="s">
        <v>260</v>
      </c>
      <c r="D163" s="49" t="s">
        <v>119</v>
      </c>
      <c r="E163" s="49">
        <v>2.0</v>
      </c>
      <c r="F163" s="56">
        <v>60.0</v>
      </c>
      <c r="G163" s="39"/>
      <c r="H163" s="105"/>
      <c r="I163" s="52"/>
      <c r="J163" s="53"/>
      <c r="K163" s="44"/>
      <c r="L163" s="54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4.25" customHeight="1">
      <c r="A164" s="49">
        <v>161.0</v>
      </c>
      <c r="B164" s="49" t="s">
        <v>270</v>
      </c>
      <c r="C164" s="49" t="s">
        <v>260</v>
      </c>
      <c r="D164" s="49" t="s">
        <v>119</v>
      </c>
      <c r="E164" s="49">
        <v>2.0</v>
      </c>
      <c r="F164" s="56">
        <v>60.0</v>
      </c>
      <c r="G164" s="39"/>
      <c r="H164" s="49"/>
      <c r="I164" s="52"/>
      <c r="J164" s="53"/>
      <c r="K164" s="44"/>
      <c r="L164" s="54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4.25" customHeight="1">
      <c r="A165" s="49">
        <v>162.0</v>
      </c>
      <c r="B165" s="99" t="s">
        <v>271</v>
      </c>
      <c r="C165" s="99" t="s">
        <v>260</v>
      </c>
      <c r="D165" s="99" t="s">
        <v>119</v>
      </c>
      <c r="E165" s="99">
        <v>2.0</v>
      </c>
      <c r="F165" s="56">
        <v>60.0</v>
      </c>
      <c r="G165" s="91"/>
      <c r="H165" s="49"/>
      <c r="I165" s="52"/>
      <c r="J165" s="53"/>
      <c r="K165" s="44"/>
      <c r="L165" s="54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4.25" customHeight="1">
      <c r="A166" s="49">
        <v>163.0</v>
      </c>
      <c r="B166" s="99" t="s">
        <v>272</v>
      </c>
      <c r="C166" s="99" t="s">
        <v>260</v>
      </c>
      <c r="D166" s="99" t="s">
        <v>273</v>
      </c>
      <c r="E166" s="99">
        <v>3.0</v>
      </c>
      <c r="F166" s="56">
        <v>60.0</v>
      </c>
      <c r="G166" s="91"/>
      <c r="H166" s="49"/>
      <c r="I166" s="52"/>
      <c r="J166" s="53"/>
      <c r="K166" s="44"/>
      <c r="L166" s="54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4.25" customHeight="1">
      <c r="A167" s="49">
        <v>164.0</v>
      </c>
      <c r="B167" s="49" t="s">
        <v>274</v>
      </c>
      <c r="C167" s="49" t="s">
        <v>260</v>
      </c>
      <c r="D167" s="49" t="s">
        <v>119</v>
      </c>
      <c r="E167" s="49">
        <v>3.0</v>
      </c>
      <c r="F167" s="56">
        <v>60.0</v>
      </c>
      <c r="G167" s="39"/>
      <c r="H167" s="49"/>
      <c r="I167" s="52"/>
      <c r="J167" s="53"/>
      <c r="K167" s="44"/>
      <c r="L167" s="54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4.25" customHeight="1">
      <c r="A168" s="49">
        <v>165.0</v>
      </c>
      <c r="B168" s="49" t="s">
        <v>275</v>
      </c>
      <c r="C168" s="49" t="s">
        <v>260</v>
      </c>
      <c r="D168" s="49" t="s">
        <v>119</v>
      </c>
      <c r="E168" s="49">
        <v>3.0</v>
      </c>
      <c r="F168" s="56">
        <v>60.0</v>
      </c>
      <c r="G168" s="39"/>
      <c r="H168" s="49"/>
      <c r="I168" s="52"/>
      <c r="J168" s="53"/>
      <c r="K168" s="44"/>
      <c r="L168" s="54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49">
        <v>166.0</v>
      </c>
      <c r="B169" s="99" t="s">
        <v>277</v>
      </c>
      <c r="C169" s="99" t="s">
        <v>260</v>
      </c>
      <c r="D169" s="99" t="s">
        <v>119</v>
      </c>
      <c r="E169" s="99">
        <v>3.0</v>
      </c>
      <c r="F169" s="56">
        <v>60.0</v>
      </c>
      <c r="G169" s="91"/>
      <c r="H169" s="49"/>
      <c r="I169" s="52"/>
      <c r="J169" s="53"/>
      <c r="K169" s="44"/>
      <c r="L169" s="54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0" customHeight="1">
      <c r="A170" s="49">
        <v>167.0</v>
      </c>
      <c r="B170" s="49" t="s">
        <v>278</v>
      </c>
      <c r="C170" s="49" t="s">
        <v>260</v>
      </c>
      <c r="D170" s="49" t="s">
        <v>30</v>
      </c>
      <c r="E170" s="49">
        <v>5.0</v>
      </c>
      <c r="F170" s="56">
        <v>40.0</v>
      </c>
      <c r="G170" s="39"/>
      <c r="H170" s="52"/>
      <c r="I170" s="52"/>
      <c r="J170" s="53"/>
      <c r="K170" s="44"/>
      <c r="L170" s="54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0" customHeight="1">
      <c r="A171" s="49">
        <v>168.0</v>
      </c>
      <c r="B171" s="49" t="s">
        <v>279</v>
      </c>
      <c r="C171" s="49" t="s">
        <v>260</v>
      </c>
      <c r="D171" s="49" t="s">
        <v>30</v>
      </c>
      <c r="E171" s="49">
        <v>5.0</v>
      </c>
      <c r="F171" s="56">
        <v>40.0</v>
      </c>
      <c r="G171" s="39"/>
      <c r="H171" s="49"/>
      <c r="I171" s="52"/>
      <c r="J171" s="53"/>
      <c r="K171" s="44"/>
      <c r="L171" s="54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0" customHeight="1">
      <c r="A172" s="49">
        <v>169.0</v>
      </c>
      <c r="B172" s="49" t="s">
        <v>280</v>
      </c>
      <c r="C172" s="49" t="s">
        <v>260</v>
      </c>
      <c r="D172" s="49" t="s">
        <v>30</v>
      </c>
      <c r="E172" s="49">
        <v>5.0</v>
      </c>
      <c r="F172" s="56">
        <v>40.0</v>
      </c>
      <c r="G172" s="39"/>
      <c r="H172" s="49"/>
      <c r="I172" s="52"/>
      <c r="J172" s="53"/>
      <c r="K172" s="44"/>
      <c r="L172" s="54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0" customHeight="1">
      <c r="A173" s="49">
        <v>170.0</v>
      </c>
      <c r="B173" s="49" t="s">
        <v>281</v>
      </c>
      <c r="C173" s="49" t="s">
        <v>260</v>
      </c>
      <c r="D173" s="49" t="s">
        <v>30</v>
      </c>
      <c r="E173" s="49">
        <v>5.0</v>
      </c>
      <c r="F173" s="56">
        <v>40.0</v>
      </c>
      <c r="G173" s="39"/>
      <c r="H173" s="49"/>
      <c r="I173" s="52"/>
      <c r="J173" s="53"/>
      <c r="K173" s="44"/>
      <c r="L173" s="54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0" customHeight="1">
      <c r="A174" s="49">
        <v>171.0</v>
      </c>
      <c r="B174" s="49" t="s">
        <v>282</v>
      </c>
      <c r="C174" s="49" t="s">
        <v>260</v>
      </c>
      <c r="D174" s="49" t="s">
        <v>30</v>
      </c>
      <c r="E174" s="49">
        <v>5.0</v>
      </c>
      <c r="F174" s="56">
        <v>40.0</v>
      </c>
      <c r="G174" s="39"/>
      <c r="H174" s="49"/>
      <c r="I174" s="52"/>
      <c r="J174" s="53"/>
      <c r="K174" s="44"/>
      <c r="L174" s="54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0" customHeight="1">
      <c r="A175" s="49">
        <v>172.0</v>
      </c>
      <c r="B175" s="49" t="s">
        <v>283</v>
      </c>
      <c r="C175" s="49" t="s">
        <v>260</v>
      </c>
      <c r="D175" s="49" t="s">
        <v>30</v>
      </c>
      <c r="E175" s="49">
        <v>5.0</v>
      </c>
      <c r="F175" s="56">
        <v>40.0</v>
      </c>
      <c r="G175" s="39"/>
      <c r="H175" s="49"/>
      <c r="I175" s="52"/>
      <c r="J175" s="53"/>
      <c r="K175" s="44"/>
      <c r="L175" s="54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0" customHeight="1">
      <c r="A176" s="49">
        <v>173.0</v>
      </c>
      <c r="B176" s="49" t="s">
        <v>284</v>
      </c>
      <c r="C176" s="49" t="s">
        <v>260</v>
      </c>
      <c r="D176" s="49" t="s">
        <v>30</v>
      </c>
      <c r="E176" s="49">
        <v>5.0</v>
      </c>
      <c r="F176" s="56">
        <v>40.0</v>
      </c>
      <c r="G176" s="39"/>
      <c r="H176" s="49"/>
      <c r="I176" s="52"/>
      <c r="J176" s="53"/>
      <c r="K176" s="44"/>
      <c r="L176" s="54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0" customHeight="1">
      <c r="A177" s="49">
        <v>174.0</v>
      </c>
      <c r="B177" s="49" t="s">
        <v>285</v>
      </c>
      <c r="C177" s="49" t="s">
        <v>260</v>
      </c>
      <c r="D177" s="49" t="s">
        <v>119</v>
      </c>
      <c r="E177" s="49">
        <v>5.0</v>
      </c>
      <c r="F177" s="56">
        <v>40.0</v>
      </c>
      <c r="G177" s="39"/>
      <c r="H177" s="49"/>
      <c r="I177" s="52"/>
      <c r="J177" s="53"/>
      <c r="K177" s="44"/>
      <c r="L177" s="54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0" customHeight="1">
      <c r="A178" s="49">
        <v>175.0</v>
      </c>
      <c r="B178" s="49" t="s">
        <v>286</v>
      </c>
      <c r="C178" s="49" t="s">
        <v>260</v>
      </c>
      <c r="D178" s="49" t="s">
        <v>119</v>
      </c>
      <c r="E178" s="49">
        <v>5.0</v>
      </c>
      <c r="F178" s="56">
        <v>40.0</v>
      </c>
      <c r="G178" s="39"/>
      <c r="H178" s="49"/>
      <c r="I178" s="52"/>
      <c r="J178" s="53"/>
      <c r="K178" s="44"/>
      <c r="L178" s="54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0" customHeight="1">
      <c r="A179" s="49">
        <v>176.0</v>
      </c>
      <c r="B179" s="49" t="s">
        <v>287</v>
      </c>
      <c r="C179" s="49" t="s">
        <v>260</v>
      </c>
      <c r="D179" s="49" t="s">
        <v>21</v>
      </c>
      <c r="E179" s="49">
        <v>5.0</v>
      </c>
      <c r="F179" s="56">
        <v>40.0</v>
      </c>
      <c r="G179" s="39"/>
      <c r="H179" s="49"/>
      <c r="I179" s="52"/>
      <c r="J179" s="53"/>
      <c r="K179" s="44"/>
      <c r="L179" s="54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0" customHeight="1">
      <c r="A180" s="49">
        <v>177.0</v>
      </c>
      <c r="B180" s="49" t="s">
        <v>319</v>
      </c>
      <c r="C180" s="49" t="s">
        <v>260</v>
      </c>
      <c r="D180" s="49" t="s">
        <v>30</v>
      </c>
      <c r="E180" s="49">
        <v>5.0</v>
      </c>
      <c r="F180" s="56">
        <v>40.0</v>
      </c>
      <c r="G180" s="39"/>
      <c r="H180" s="49"/>
      <c r="I180" s="52"/>
      <c r="J180" s="53"/>
      <c r="K180" s="44"/>
      <c r="L180" s="54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0" customHeight="1">
      <c r="A181" s="49">
        <v>178.0</v>
      </c>
      <c r="B181" s="49" t="s">
        <v>289</v>
      </c>
      <c r="C181" s="49" t="s">
        <v>260</v>
      </c>
      <c r="D181" s="49" t="s">
        <v>30</v>
      </c>
      <c r="E181" s="49">
        <v>5.0</v>
      </c>
      <c r="F181" s="56">
        <v>40.0</v>
      </c>
      <c r="G181" s="39"/>
      <c r="H181" s="49"/>
      <c r="I181" s="52"/>
      <c r="J181" s="53"/>
      <c r="K181" s="44"/>
      <c r="L181" s="54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0" customHeight="1">
      <c r="A182" s="49">
        <v>179.0</v>
      </c>
      <c r="B182" s="49" t="s">
        <v>290</v>
      </c>
      <c r="C182" s="49" t="s">
        <v>260</v>
      </c>
      <c r="D182" s="49" t="s">
        <v>30</v>
      </c>
      <c r="E182" s="49">
        <v>5.0</v>
      </c>
      <c r="F182" s="56">
        <v>40.0</v>
      </c>
      <c r="G182" s="39"/>
      <c r="H182" s="49"/>
      <c r="I182" s="52"/>
      <c r="J182" s="53"/>
      <c r="K182" s="44"/>
      <c r="L182" s="54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0" customHeight="1">
      <c r="A183" s="49">
        <v>180.0</v>
      </c>
      <c r="B183" s="49" t="s">
        <v>291</v>
      </c>
      <c r="C183" s="49" t="s">
        <v>260</v>
      </c>
      <c r="D183" s="49" t="s">
        <v>119</v>
      </c>
      <c r="E183" s="49">
        <v>5.0</v>
      </c>
      <c r="F183" s="56">
        <v>40.0</v>
      </c>
      <c r="G183" s="39"/>
      <c r="H183" s="49"/>
      <c r="I183" s="52"/>
      <c r="J183" s="53"/>
      <c r="K183" s="44"/>
      <c r="L183" s="54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0" customHeight="1">
      <c r="A184" s="49">
        <v>181.0</v>
      </c>
      <c r="B184" s="49" t="s">
        <v>292</v>
      </c>
      <c r="C184" s="49" t="s">
        <v>260</v>
      </c>
      <c r="D184" s="49" t="s">
        <v>119</v>
      </c>
      <c r="E184" s="49">
        <v>5.0</v>
      </c>
      <c r="F184" s="56">
        <v>40.0</v>
      </c>
      <c r="G184" s="39"/>
      <c r="H184" s="49"/>
      <c r="I184" s="52"/>
      <c r="J184" s="53"/>
      <c r="K184" s="44"/>
      <c r="L184" s="54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4.25" customHeight="1">
      <c r="A185" s="49">
        <v>182.0</v>
      </c>
      <c r="B185" s="49" t="s">
        <v>294</v>
      </c>
      <c r="C185" s="52" t="s">
        <v>295</v>
      </c>
      <c r="D185" s="49" t="s">
        <v>119</v>
      </c>
      <c r="E185" s="49">
        <v>1.0</v>
      </c>
      <c r="F185" s="56">
        <v>60.0</v>
      </c>
      <c r="G185" s="39"/>
      <c r="H185" s="52"/>
      <c r="I185" s="52"/>
      <c r="J185" s="53"/>
      <c r="K185" s="44"/>
      <c r="L185" s="54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4.25" customHeight="1">
      <c r="A186" s="49">
        <v>183.0</v>
      </c>
      <c r="B186" s="49" t="s">
        <v>304</v>
      </c>
      <c r="C186" s="49" t="s">
        <v>295</v>
      </c>
      <c r="D186" s="49" t="s">
        <v>119</v>
      </c>
      <c r="E186" s="49">
        <v>2.0</v>
      </c>
      <c r="F186" s="56">
        <v>60.0</v>
      </c>
      <c r="G186" s="39"/>
      <c r="H186" s="52"/>
      <c r="I186" s="52"/>
      <c r="J186" s="53"/>
      <c r="K186" s="44"/>
      <c r="L186" s="54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4.25" customHeight="1">
      <c r="A187" s="49">
        <v>184.0</v>
      </c>
      <c r="B187" s="49" t="s">
        <v>307</v>
      </c>
      <c r="C187" s="49" t="s">
        <v>295</v>
      </c>
      <c r="D187" s="49" t="s">
        <v>119</v>
      </c>
      <c r="E187" s="49">
        <v>2.0</v>
      </c>
      <c r="F187" s="56">
        <v>60.0</v>
      </c>
      <c r="G187" s="39"/>
      <c r="H187" s="52"/>
      <c r="I187" s="52"/>
      <c r="J187" s="53"/>
      <c r="K187" s="44"/>
      <c r="L187" s="54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4.25" customHeight="1">
      <c r="A188" s="49">
        <v>185.0</v>
      </c>
      <c r="B188" s="99" t="s">
        <v>310</v>
      </c>
      <c r="C188" s="99" t="s">
        <v>295</v>
      </c>
      <c r="D188" s="99" t="s">
        <v>119</v>
      </c>
      <c r="E188" s="99">
        <v>2.0</v>
      </c>
      <c r="F188" s="56">
        <v>60.0</v>
      </c>
      <c r="G188" s="91"/>
      <c r="H188" s="52"/>
      <c r="I188" s="52"/>
      <c r="J188" s="53"/>
      <c r="K188" s="44"/>
      <c r="L188" s="54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4.25" customHeight="1">
      <c r="A189" s="49">
        <v>186.0</v>
      </c>
      <c r="B189" s="49" t="s">
        <v>314</v>
      </c>
      <c r="C189" s="49" t="s">
        <v>295</v>
      </c>
      <c r="D189" s="49" t="s">
        <v>119</v>
      </c>
      <c r="E189" s="49">
        <v>2.0</v>
      </c>
      <c r="F189" s="56">
        <v>60.0</v>
      </c>
      <c r="G189" s="39"/>
      <c r="H189" s="52"/>
      <c r="I189" s="52"/>
      <c r="J189" s="53"/>
      <c r="K189" s="44"/>
      <c r="L189" s="54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4.25" customHeight="1">
      <c r="A190" s="49">
        <v>187.0</v>
      </c>
      <c r="B190" s="49" t="s">
        <v>315</v>
      </c>
      <c r="C190" s="49" t="s">
        <v>295</v>
      </c>
      <c r="D190" s="49" t="s">
        <v>119</v>
      </c>
      <c r="E190" s="49">
        <v>3.0</v>
      </c>
      <c r="F190" s="56">
        <v>60.0</v>
      </c>
      <c r="G190" s="39"/>
      <c r="H190" s="52"/>
      <c r="I190" s="52"/>
      <c r="J190" s="53"/>
      <c r="K190" s="44"/>
      <c r="L190" s="54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0" customHeight="1">
      <c r="A191" s="49">
        <v>188.0</v>
      </c>
      <c r="B191" s="37" t="s">
        <v>316</v>
      </c>
      <c r="C191" s="49" t="s">
        <v>295</v>
      </c>
      <c r="D191" s="49" t="s">
        <v>119</v>
      </c>
      <c r="E191" s="49">
        <v>4.0</v>
      </c>
      <c r="F191" s="56">
        <v>120.0</v>
      </c>
      <c r="G191" s="39"/>
      <c r="H191" s="52"/>
      <c r="I191" s="52"/>
      <c r="J191" s="53"/>
      <c r="K191" s="44"/>
      <c r="L191" s="54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0" customHeight="1">
      <c r="A192" s="49">
        <v>189.0</v>
      </c>
      <c r="B192" s="49" t="s">
        <v>318</v>
      </c>
      <c r="C192" s="49" t="s">
        <v>295</v>
      </c>
      <c r="D192" s="49" t="s">
        <v>119</v>
      </c>
      <c r="E192" s="49">
        <v>4.0</v>
      </c>
      <c r="F192" s="56">
        <v>100.0</v>
      </c>
      <c r="G192" s="39"/>
      <c r="H192" s="52"/>
      <c r="I192" s="52"/>
      <c r="J192" s="53"/>
      <c r="K192" s="44"/>
      <c r="L192" s="54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0" customHeight="1">
      <c r="A193" s="49">
        <v>190.0</v>
      </c>
      <c r="B193" s="49" t="s">
        <v>322</v>
      </c>
      <c r="C193" s="49" t="s">
        <v>295</v>
      </c>
      <c r="D193" s="49" t="s">
        <v>119</v>
      </c>
      <c r="E193" s="49">
        <v>4.0</v>
      </c>
      <c r="F193" s="56">
        <v>100.0</v>
      </c>
      <c r="G193" s="39"/>
      <c r="H193" s="52"/>
      <c r="I193" s="52"/>
      <c r="J193" s="53"/>
      <c r="K193" s="44"/>
      <c r="L193" s="54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0" customHeight="1">
      <c r="A194" s="49">
        <v>191.0</v>
      </c>
      <c r="B194" s="49" t="s">
        <v>323</v>
      </c>
      <c r="C194" s="49" t="s">
        <v>295</v>
      </c>
      <c r="D194" s="49" t="s">
        <v>119</v>
      </c>
      <c r="E194" s="49">
        <v>4.0</v>
      </c>
      <c r="F194" s="56">
        <v>100.0</v>
      </c>
      <c r="G194" s="39"/>
      <c r="H194" s="52"/>
      <c r="I194" s="52"/>
      <c r="J194" s="53"/>
      <c r="K194" s="44"/>
      <c r="L194" s="54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0" customHeight="1">
      <c r="A195" s="49">
        <v>192.0</v>
      </c>
      <c r="B195" s="49" t="s">
        <v>325</v>
      </c>
      <c r="C195" s="49" t="s">
        <v>295</v>
      </c>
      <c r="D195" s="49" t="s">
        <v>119</v>
      </c>
      <c r="E195" s="49">
        <v>4.0</v>
      </c>
      <c r="F195" s="56">
        <v>100.0</v>
      </c>
      <c r="G195" s="39"/>
      <c r="H195" s="52"/>
      <c r="I195" s="52"/>
      <c r="J195" s="53"/>
      <c r="K195" s="44"/>
      <c r="L195" s="54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0" customHeight="1">
      <c r="A196" s="49">
        <v>193.0</v>
      </c>
      <c r="B196" s="49" t="s">
        <v>327</v>
      </c>
      <c r="C196" s="49" t="s">
        <v>295</v>
      </c>
      <c r="D196" s="49" t="s">
        <v>21</v>
      </c>
      <c r="E196" s="49">
        <v>4.0</v>
      </c>
      <c r="F196" s="56">
        <v>100.0</v>
      </c>
      <c r="G196" s="39"/>
      <c r="H196" s="52"/>
      <c r="I196" s="52"/>
      <c r="J196" s="53"/>
      <c r="K196" s="44"/>
      <c r="L196" s="54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0" customHeight="1">
      <c r="A197" s="49">
        <v>194.0</v>
      </c>
      <c r="B197" s="49" t="s">
        <v>328</v>
      </c>
      <c r="C197" s="49" t="s">
        <v>295</v>
      </c>
      <c r="D197" s="49" t="s">
        <v>21</v>
      </c>
      <c r="E197" s="49">
        <v>4.0</v>
      </c>
      <c r="F197" s="56">
        <v>100.0</v>
      </c>
      <c r="G197" s="39"/>
      <c r="H197" s="52"/>
      <c r="I197" s="52"/>
      <c r="J197" s="53"/>
      <c r="K197" s="44"/>
      <c r="L197" s="54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0" customHeight="1">
      <c r="A198" s="49">
        <v>195.0</v>
      </c>
      <c r="B198" s="49" t="s">
        <v>330</v>
      </c>
      <c r="C198" s="49" t="s">
        <v>295</v>
      </c>
      <c r="D198" s="49" t="s">
        <v>21</v>
      </c>
      <c r="E198" s="49">
        <v>4.0</v>
      </c>
      <c r="F198" s="56">
        <v>100.0</v>
      </c>
      <c r="G198" s="39"/>
      <c r="H198" s="52"/>
      <c r="I198" s="52"/>
      <c r="J198" s="53"/>
      <c r="K198" s="44"/>
      <c r="L198" s="54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0" customHeight="1">
      <c r="A199" s="49">
        <v>196.0</v>
      </c>
      <c r="B199" s="49" t="s">
        <v>332</v>
      </c>
      <c r="C199" s="49" t="s">
        <v>295</v>
      </c>
      <c r="D199" s="49" t="s">
        <v>21</v>
      </c>
      <c r="E199" s="49">
        <v>4.0</v>
      </c>
      <c r="F199" s="56">
        <v>100.0</v>
      </c>
      <c r="G199" s="39"/>
      <c r="H199" s="52"/>
      <c r="I199" s="52"/>
      <c r="J199" s="53"/>
      <c r="K199" s="44"/>
      <c r="L199" s="54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0" customHeight="1">
      <c r="A200" s="49">
        <v>197.0</v>
      </c>
      <c r="B200" s="49" t="s">
        <v>334</v>
      </c>
      <c r="C200" s="49" t="s">
        <v>295</v>
      </c>
      <c r="D200" s="49" t="s">
        <v>21</v>
      </c>
      <c r="E200" s="49">
        <v>4.0</v>
      </c>
      <c r="F200" s="56">
        <v>100.0</v>
      </c>
      <c r="G200" s="39"/>
      <c r="H200" s="52"/>
      <c r="I200" s="52"/>
      <c r="J200" s="53"/>
      <c r="K200" s="44"/>
      <c r="L200" s="54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0" customHeight="1">
      <c r="A201" s="49">
        <v>198.0</v>
      </c>
      <c r="B201" s="49" t="s">
        <v>336</v>
      </c>
      <c r="C201" s="49" t="s">
        <v>295</v>
      </c>
      <c r="D201" s="49" t="s">
        <v>21</v>
      </c>
      <c r="E201" s="49">
        <v>4.0</v>
      </c>
      <c r="F201" s="56">
        <v>100.0</v>
      </c>
      <c r="G201" s="39"/>
      <c r="H201" s="52"/>
      <c r="I201" s="52"/>
      <c r="J201" s="53"/>
      <c r="K201" s="44"/>
      <c r="L201" s="54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0" customHeight="1">
      <c r="A202" s="49">
        <v>199.0</v>
      </c>
      <c r="B202" s="49" t="s">
        <v>339</v>
      </c>
      <c r="C202" s="49" t="s">
        <v>295</v>
      </c>
      <c r="D202" s="49" t="s">
        <v>21</v>
      </c>
      <c r="E202" s="49">
        <v>5.0</v>
      </c>
      <c r="F202" s="56">
        <v>40.0</v>
      </c>
      <c r="G202" s="39"/>
      <c r="H202" s="52"/>
      <c r="I202" s="52"/>
      <c r="J202" s="53"/>
      <c r="K202" s="44"/>
      <c r="L202" s="54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0" customHeight="1">
      <c r="A203" s="49">
        <v>200.0</v>
      </c>
      <c r="B203" s="49" t="s">
        <v>342</v>
      </c>
      <c r="C203" s="49" t="s">
        <v>295</v>
      </c>
      <c r="D203" s="49" t="s">
        <v>21</v>
      </c>
      <c r="E203" s="49">
        <v>5.0</v>
      </c>
      <c r="F203" s="56">
        <v>40.0</v>
      </c>
      <c r="G203" s="39"/>
      <c r="H203" s="52"/>
      <c r="I203" s="52"/>
      <c r="J203" s="53"/>
      <c r="K203" s="44"/>
      <c r="L203" s="54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0" customHeight="1">
      <c r="A204" s="49">
        <v>201.0</v>
      </c>
      <c r="B204" s="49" t="s">
        <v>347</v>
      </c>
      <c r="C204" s="49" t="s">
        <v>295</v>
      </c>
      <c r="D204" s="49" t="s">
        <v>119</v>
      </c>
      <c r="E204" s="49">
        <v>5.0</v>
      </c>
      <c r="F204" s="56">
        <v>40.0</v>
      </c>
      <c r="G204" s="39"/>
      <c r="H204" s="52"/>
      <c r="I204" s="52"/>
      <c r="J204" s="53"/>
      <c r="K204" s="44"/>
      <c r="L204" s="54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0" customHeight="1">
      <c r="A205" s="49">
        <v>202.0</v>
      </c>
      <c r="B205" s="49" t="s">
        <v>349</v>
      </c>
      <c r="C205" s="49" t="s">
        <v>295</v>
      </c>
      <c r="D205" s="49" t="s">
        <v>119</v>
      </c>
      <c r="E205" s="49">
        <v>5.0</v>
      </c>
      <c r="F205" s="56">
        <v>40.0</v>
      </c>
      <c r="G205" s="39"/>
      <c r="H205" s="52"/>
      <c r="I205" s="52"/>
      <c r="J205" s="53"/>
      <c r="K205" s="44"/>
      <c r="L205" s="54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0" customHeight="1">
      <c r="A206" s="49">
        <v>203.0</v>
      </c>
      <c r="B206" s="49" t="s">
        <v>350</v>
      </c>
      <c r="C206" s="49" t="s">
        <v>295</v>
      </c>
      <c r="D206" s="49" t="s">
        <v>21</v>
      </c>
      <c r="E206" s="49">
        <v>5.0</v>
      </c>
      <c r="F206" s="56">
        <v>40.0</v>
      </c>
      <c r="G206" s="39"/>
      <c r="H206" s="52"/>
      <c r="I206" s="52"/>
      <c r="J206" s="53"/>
      <c r="K206" s="44"/>
      <c r="L206" s="54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0" customHeight="1">
      <c r="A207" s="49">
        <v>204.0</v>
      </c>
      <c r="B207" s="49" t="s">
        <v>351</v>
      </c>
      <c r="C207" s="49" t="s">
        <v>295</v>
      </c>
      <c r="D207" s="49" t="s">
        <v>21</v>
      </c>
      <c r="E207" s="49">
        <v>5.0</v>
      </c>
      <c r="F207" s="56">
        <v>40.0</v>
      </c>
      <c r="G207" s="39"/>
      <c r="H207" s="52"/>
      <c r="I207" s="52"/>
      <c r="J207" s="53"/>
      <c r="K207" s="44"/>
      <c r="L207" s="54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0" customHeight="1">
      <c r="A208" s="49">
        <v>205.0</v>
      </c>
      <c r="B208" s="49" t="s">
        <v>352</v>
      </c>
      <c r="C208" s="49" t="s">
        <v>295</v>
      </c>
      <c r="D208" s="49" t="s">
        <v>21</v>
      </c>
      <c r="E208" s="49">
        <v>5.0</v>
      </c>
      <c r="F208" s="56">
        <v>40.0</v>
      </c>
      <c r="G208" s="39"/>
      <c r="H208" s="52"/>
      <c r="I208" s="52"/>
      <c r="J208" s="53"/>
      <c r="K208" s="44"/>
      <c r="L208" s="54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0" customHeight="1">
      <c r="A209" s="49">
        <v>206.0</v>
      </c>
      <c r="B209" s="49" t="s">
        <v>353</v>
      </c>
      <c r="C209" s="49" t="s">
        <v>295</v>
      </c>
      <c r="D209" s="49" t="s">
        <v>21</v>
      </c>
      <c r="E209" s="49">
        <v>5.0</v>
      </c>
      <c r="F209" s="56">
        <v>40.0</v>
      </c>
      <c r="G209" s="39"/>
      <c r="H209" s="52"/>
      <c r="I209" s="52"/>
      <c r="J209" s="53"/>
      <c r="K209" s="44"/>
      <c r="L209" s="54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0" customHeight="1">
      <c r="A210" s="49">
        <v>207.0</v>
      </c>
      <c r="B210" s="49" t="s">
        <v>354</v>
      </c>
      <c r="C210" s="49" t="s">
        <v>295</v>
      </c>
      <c r="D210" s="49" t="s">
        <v>119</v>
      </c>
      <c r="E210" s="49">
        <v>5.0</v>
      </c>
      <c r="F210" s="56">
        <v>40.0</v>
      </c>
      <c r="G210" s="39"/>
      <c r="H210" s="52"/>
      <c r="I210" s="52"/>
      <c r="J210" s="53"/>
      <c r="K210" s="44"/>
      <c r="L210" s="54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0" customHeight="1">
      <c r="A211" s="49">
        <v>208.0</v>
      </c>
      <c r="B211" s="49" t="s">
        <v>355</v>
      </c>
      <c r="C211" s="49" t="s">
        <v>295</v>
      </c>
      <c r="D211" s="49" t="s">
        <v>21</v>
      </c>
      <c r="E211" s="49">
        <v>5.0</v>
      </c>
      <c r="F211" s="56">
        <v>40.0</v>
      </c>
      <c r="G211" s="39"/>
      <c r="H211" s="52"/>
      <c r="I211" s="52"/>
      <c r="J211" s="53"/>
      <c r="K211" s="44"/>
      <c r="L211" s="54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0" customHeight="1">
      <c r="A212" s="49">
        <v>209.0</v>
      </c>
      <c r="B212" s="49" t="s">
        <v>356</v>
      </c>
      <c r="C212" s="49" t="s">
        <v>295</v>
      </c>
      <c r="D212" s="49" t="s">
        <v>21</v>
      </c>
      <c r="E212" s="49">
        <v>5.0</v>
      </c>
      <c r="F212" s="56">
        <v>40.0</v>
      </c>
      <c r="G212" s="39"/>
      <c r="H212" s="52"/>
      <c r="I212" s="52"/>
      <c r="J212" s="53"/>
      <c r="K212" s="44"/>
      <c r="L212" s="54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0" customHeight="1">
      <c r="A213" s="49">
        <v>210.0</v>
      </c>
      <c r="B213" s="49" t="s">
        <v>357</v>
      </c>
      <c r="C213" s="49" t="s">
        <v>295</v>
      </c>
      <c r="D213" s="49" t="s">
        <v>21</v>
      </c>
      <c r="E213" s="49">
        <v>5.0</v>
      </c>
      <c r="F213" s="56">
        <v>40.0</v>
      </c>
      <c r="G213" s="39"/>
      <c r="H213" s="52"/>
      <c r="I213" s="52"/>
      <c r="J213" s="53"/>
      <c r="K213" s="44"/>
      <c r="L213" s="54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0" customHeight="1">
      <c r="A214" s="49">
        <v>211.0</v>
      </c>
      <c r="B214" s="49" t="s">
        <v>358</v>
      </c>
      <c r="C214" s="49" t="s">
        <v>295</v>
      </c>
      <c r="D214" s="49" t="s">
        <v>21</v>
      </c>
      <c r="E214" s="49">
        <v>5.0</v>
      </c>
      <c r="F214" s="56">
        <v>40.0</v>
      </c>
      <c r="G214" s="39"/>
      <c r="H214" s="52"/>
      <c r="I214" s="52"/>
      <c r="J214" s="53"/>
      <c r="K214" s="44"/>
      <c r="L214" s="54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0" customHeight="1">
      <c r="A215" s="49">
        <v>212.0</v>
      </c>
      <c r="B215" s="49" t="s">
        <v>359</v>
      </c>
      <c r="C215" s="49" t="s">
        <v>295</v>
      </c>
      <c r="D215" s="49" t="s">
        <v>21</v>
      </c>
      <c r="E215" s="49">
        <v>5.0</v>
      </c>
      <c r="F215" s="56">
        <v>40.0</v>
      </c>
      <c r="G215" s="39"/>
      <c r="H215" s="52"/>
      <c r="I215" s="52"/>
      <c r="J215" s="53"/>
      <c r="K215" s="44"/>
      <c r="L215" s="54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0" customHeight="1">
      <c r="A216" s="49">
        <v>213.0</v>
      </c>
      <c r="B216" s="49" t="s">
        <v>360</v>
      </c>
      <c r="C216" s="49" t="s">
        <v>295</v>
      </c>
      <c r="D216" s="49" t="s">
        <v>21</v>
      </c>
      <c r="E216" s="49">
        <v>5.0</v>
      </c>
      <c r="F216" s="56">
        <v>40.0</v>
      </c>
      <c r="G216" s="39"/>
      <c r="H216" s="52"/>
      <c r="I216" s="52"/>
      <c r="J216" s="53"/>
      <c r="K216" s="44"/>
      <c r="L216" s="54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0" customHeight="1">
      <c r="A217" s="49">
        <v>214.0</v>
      </c>
      <c r="B217" s="49" t="s">
        <v>361</v>
      </c>
      <c r="C217" s="49" t="s">
        <v>295</v>
      </c>
      <c r="D217" s="49" t="s">
        <v>21</v>
      </c>
      <c r="E217" s="49">
        <v>5.0</v>
      </c>
      <c r="F217" s="56">
        <v>40.0</v>
      </c>
      <c r="G217" s="39"/>
      <c r="H217" s="52"/>
      <c r="I217" s="52"/>
      <c r="J217" s="53"/>
      <c r="K217" s="44"/>
      <c r="L217" s="54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0" customHeight="1">
      <c r="A218" s="49">
        <v>215.0</v>
      </c>
      <c r="B218" s="49" t="s">
        <v>362</v>
      </c>
      <c r="C218" s="49" t="s">
        <v>295</v>
      </c>
      <c r="D218" s="49" t="s">
        <v>119</v>
      </c>
      <c r="E218" s="49">
        <v>5.0</v>
      </c>
      <c r="F218" s="56">
        <v>40.0</v>
      </c>
      <c r="G218" s="39"/>
      <c r="H218" s="52"/>
      <c r="I218" s="52"/>
      <c r="J218" s="53"/>
      <c r="K218" s="44"/>
      <c r="L218" s="54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0" customHeight="1">
      <c r="A219" s="49">
        <v>216.0</v>
      </c>
      <c r="B219" s="49" t="s">
        <v>363</v>
      </c>
      <c r="C219" s="49" t="s">
        <v>295</v>
      </c>
      <c r="D219" s="49" t="s">
        <v>21</v>
      </c>
      <c r="E219" s="49">
        <v>5.0</v>
      </c>
      <c r="F219" s="56">
        <v>40.0</v>
      </c>
      <c r="G219" s="39"/>
      <c r="H219" s="52"/>
      <c r="I219" s="52"/>
      <c r="J219" s="53"/>
      <c r="K219" s="44"/>
      <c r="L219" s="54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0" customHeight="1">
      <c r="A220" s="49">
        <v>217.0</v>
      </c>
      <c r="B220" s="49" t="s">
        <v>364</v>
      </c>
      <c r="C220" s="49" t="s">
        <v>295</v>
      </c>
      <c r="D220" s="49" t="s">
        <v>21</v>
      </c>
      <c r="E220" s="49">
        <v>5.0</v>
      </c>
      <c r="F220" s="56">
        <v>40.0</v>
      </c>
      <c r="G220" s="39"/>
      <c r="H220" s="52"/>
      <c r="I220" s="52"/>
      <c r="J220" s="53"/>
      <c r="K220" s="44"/>
      <c r="L220" s="54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0" customHeight="1">
      <c r="A221" s="49">
        <v>218.0</v>
      </c>
      <c r="B221" s="49" t="s">
        <v>365</v>
      </c>
      <c r="C221" s="49" t="s">
        <v>295</v>
      </c>
      <c r="D221" s="49" t="s">
        <v>21</v>
      </c>
      <c r="E221" s="49">
        <v>5.0</v>
      </c>
      <c r="F221" s="56">
        <v>40.0</v>
      </c>
      <c r="G221" s="39"/>
      <c r="H221" s="52"/>
      <c r="I221" s="52"/>
      <c r="J221" s="53"/>
      <c r="K221" s="44"/>
      <c r="L221" s="54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0" customHeight="1">
      <c r="A222" s="49">
        <v>219.0</v>
      </c>
      <c r="B222" s="49" t="s">
        <v>366</v>
      </c>
      <c r="C222" s="49" t="s">
        <v>295</v>
      </c>
      <c r="D222" s="49" t="s">
        <v>21</v>
      </c>
      <c r="E222" s="49">
        <v>5.0</v>
      </c>
      <c r="F222" s="56">
        <v>40.0</v>
      </c>
      <c r="G222" s="39"/>
      <c r="H222" s="52"/>
      <c r="I222" s="52"/>
      <c r="J222" s="53"/>
      <c r="K222" s="44"/>
      <c r="L222" s="54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0" customHeight="1">
      <c r="A223" s="49">
        <v>220.0</v>
      </c>
      <c r="B223" s="49" t="s">
        <v>367</v>
      </c>
      <c r="C223" s="49" t="s">
        <v>295</v>
      </c>
      <c r="D223" s="49" t="s">
        <v>21</v>
      </c>
      <c r="E223" s="49">
        <v>5.0</v>
      </c>
      <c r="F223" s="56">
        <v>40.0</v>
      </c>
      <c r="G223" s="39"/>
      <c r="H223" s="52"/>
      <c r="I223" s="52"/>
      <c r="J223" s="53"/>
      <c r="K223" s="44"/>
      <c r="L223" s="54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0" customHeight="1">
      <c r="A224" s="49">
        <v>221.0</v>
      </c>
      <c r="B224" s="49" t="s">
        <v>368</v>
      </c>
      <c r="C224" s="49" t="s">
        <v>295</v>
      </c>
      <c r="D224" s="49" t="s">
        <v>21</v>
      </c>
      <c r="E224" s="49">
        <v>5.0</v>
      </c>
      <c r="F224" s="56">
        <v>40.0</v>
      </c>
      <c r="G224" s="39"/>
      <c r="H224" s="52"/>
      <c r="I224" s="52"/>
      <c r="J224" s="53"/>
      <c r="K224" s="44"/>
      <c r="L224" s="54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0" customHeight="1">
      <c r="A225" s="49">
        <v>222.0</v>
      </c>
      <c r="B225" s="49" t="s">
        <v>369</v>
      </c>
      <c r="C225" s="49" t="s">
        <v>295</v>
      </c>
      <c r="D225" s="49" t="s">
        <v>21</v>
      </c>
      <c r="E225" s="49">
        <v>5.0</v>
      </c>
      <c r="F225" s="56">
        <v>40.0</v>
      </c>
      <c r="G225" s="39"/>
      <c r="H225" s="52"/>
      <c r="I225" s="52"/>
      <c r="J225" s="53"/>
      <c r="K225" s="44"/>
      <c r="L225" s="54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0" customHeight="1">
      <c r="A226" s="49">
        <v>223.0</v>
      </c>
      <c r="B226" s="49" t="s">
        <v>370</v>
      </c>
      <c r="C226" s="49" t="s">
        <v>295</v>
      </c>
      <c r="D226" s="49" t="s">
        <v>21</v>
      </c>
      <c r="E226" s="49">
        <v>5.0</v>
      </c>
      <c r="F226" s="56">
        <v>40.0</v>
      </c>
      <c r="G226" s="39"/>
      <c r="H226" s="52"/>
      <c r="I226" s="52"/>
      <c r="J226" s="53"/>
      <c r="K226" s="44"/>
      <c r="L226" s="54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0" customHeight="1">
      <c r="A227" s="49">
        <v>224.0</v>
      </c>
      <c r="B227" s="49" t="s">
        <v>371</v>
      </c>
      <c r="C227" s="49" t="s">
        <v>295</v>
      </c>
      <c r="D227" s="49" t="s">
        <v>21</v>
      </c>
      <c r="E227" s="49">
        <v>5.0</v>
      </c>
      <c r="F227" s="56">
        <v>40.0</v>
      </c>
      <c r="G227" s="39"/>
      <c r="H227" s="52"/>
      <c r="I227" s="52"/>
      <c r="J227" s="53"/>
      <c r="K227" s="44"/>
      <c r="L227" s="54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0" customHeight="1">
      <c r="A228" s="49">
        <v>225.0</v>
      </c>
      <c r="B228" s="49" t="s">
        <v>372</v>
      </c>
      <c r="C228" s="49" t="s">
        <v>295</v>
      </c>
      <c r="D228" s="49" t="s">
        <v>21</v>
      </c>
      <c r="E228" s="49">
        <v>5.0</v>
      </c>
      <c r="F228" s="56">
        <v>40.0</v>
      </c>
      <c r="G228" s="39"/>
      <c r="H228" s="52"/>
      <c r="I228" s="52"/>
      <c r="J228" s="53"/>
      <c r="K228" s="44"/>
      <c r="L228" s="54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0" customHeight="1">
      <c r="A229" s="49">
        <v>226.0</v>
      </c>
      <c r="B229" s="49" t="s">
        <v>373</v>
      </c>
      <c r="C229" s="49" t="s">
        <v>295</v>
      </c>
      <c r="D229" s="49" t="s">
        <v>21</v>
      </c>
      <c r="E229" s="49">
        <v>5.0</v>
      </c>
      <c r="F229" s="56">
        <v>40.0</v>
      </c>
      <c r="G229" s="39"/>
      <c r="H229" s="52"/>
      <c r="I229" s="52"/>
      <c r="J229" s="53"/>
      <c r="K229" s="44"/>
      <c r="L229" s="54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0" customHeight="1">
      <c r="A230" s="49">
        <v>227.0</v>
      </c>
      <c r="B230" s="49" t="s">
        <v>374</v>
      </c>
      <c r="C230" s="49" t="s">
        <v>295</v>
      </c>
      <c r="D230" s="49" t="s">
        <v>21</v>
      </c>
      <c r="E230" s="49">
        <v>5.0</v>
      </c>
      <c r="F230" s="56">
        <v>40.0</v>
      </c>
      <c r="G230" s="39"/>
      <c r="H230" s="52"/>
      <c r="I230" s="52"/>
      <c r="J230" s="53"/>
      <c r="K230" s="44"/>
      <c r="L230" s="54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0" customHeight="1">
      <c r="A231" s="49">
        <v>228.0</v>
      </c>
      <c r="B231" s="49" t="s">
        <v>375</v>
      </c>
      <c r="C231" s="49" t="s">
        <v>295</v>
      </c>
      <c r="D231" s="49" t="s">
        <v>119</v>
      </c>
      <c r="E231" s="49">
        <v>5.0</v>
      </c>
      <c r="F231" s="56">
        <v>40.0</v>
      </c>
      <c r="G231" s="39"/>
      <c r="H231" s="52"/>
      <c r="I231" s="52"/>
      <c r="J231" s="53"/>
      <c r="K231" s="44"/>
      <c r="L231" s="54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0" customHeight="1">
      <c r="A232" s="49">
        <v>229.0</v>
      </c>
      <c r="B232" s="49" t="s">
        <v>376</v>
      </c>
      <c r="C232" s="49" t="s">
        <v>295</v>
      </c>
      <c r="D232" s="49" t="s">
        <v>21</v>
      </c>
      <c r="E232" s="49">
        <v>5.0</v>
      </c>
      <c r="F232" s="56">
        <v>40.0</v>
      </c>
      <c r="G232" s="39"/>
      <c r="H232" s="52"/>
      <c r="I232" s="52"/>
      <c r="J232" s="53"/>
      <c r="K232" s="44"/>
      <c r="L232" s="54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0" customHeight="1">
      <c r="A233" s="49">
        <v>230.0</v>
      </c>
      <c r="B233" s="49" t="s">
        <v>377</v>
      </c>
      <c r="C233" s="49" t="s">
        <v>295</v>
      </c>
      <c r="D233" s="49" t="s">
        <v>119</v>
      </c>
      <c r="E233" s="49">
        <v>5.0</v>
      </c>
      <c r="F233" s="56">
        <v>40.0</v>
      </c>
      <c r="G233" s="39"/>
      <c r="H233" s="52"/>
      <c r="I233" s="52"/>
      <c r="J233" s="53"/>
      <c r="K233" s="44"/>
      <c r="L233" s="54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0" customHeight="1">
      <c r="A234" s="49">
        <v>231.0</v>
      </c>
      <c r="B234" s="49" t="s">
        <v>378</v>
      </c>
      <c r="C234" s="49" t="s">
        <v>295</v>
      </c>
      <c r="D234" s="49" t="s">
        <v>119</v>
      </c>
      <c r="E234" s="49">
        <v>6.0</v>
      </c>
      <c r="F234" s="56">
        <v>40.0</v>
      </c>
      <c r="G234" s="39"/>
      <c r="H234" s="52"/>
      <c r="I234" s="52"/>
      <c r="J234" s="53"/>
      <c r="K234" s="44"/>
      <c r="L234" s="54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0" customHeight="1">
      <c r="A235" s="49">
        <v>232.0</v>
      </c>
      <c r="B235" s="49" t="s">
        <v>379</v>
      </c>
      <c r="C235" s="49" t="s">
        <v>295</v>
      </c>
      <c r="D235" s="49" t="s">
        <v>119</v>
      </c>
      <c r="E235" s="49">
        <v>6.0</v>
      </c>
      <c r="F235" s="56">
        <v>40.0</v>
      </c>
      <c r="G235" s="39"/>
      <c r="H235" s="52"/>
      <c r="I235" s="52"/>
      <c r="J235" s="53"/>
      <c r="K235" s="44"/>
      <c r="L235" s="54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0" customHeight="1">
      <c r="A236" s="49">
        <v>233.0</v>
      </c>
      <c r="B236" s="49" t="s">
        <v>380</v>
      </c>
      <c r="C236" s="49" t="s">
        <v>295</v>
      </c>
      <c r="D236" s="49" t="s">
        <v>119</v>
      </c>
      <c r="E236" s="49">
        <v>6.0</v>
      </c>
      <c r="F236" s="56">
        <v>40.0</v>
      </c>
      <c r="G236" s="39"/>
      <c r="H236" s="52"/>
      <c r="I236" s="52"/>
      <c r="J236" s="53"/>
      <c r="K236" s="44"/>
      <c r="L236" s="54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0" customHeight="1">
      <c r="A237" s="49">
        <v>234.0</v>
      </c>
      <c r="B237" s="49" t="s">
        <v>381</v>
      </c>
      <c r="C237" s="49" t="s">
        <v>295</v>
      </c>
      <c r="D237" s="49" t="s">
        <v>119</v>
      </c>
      <c r="E237" s="49">
        <v>6.0</v>
      </c>
      <c r="F237" s="56">
        <v>40.0</v>
      </c>
      <c r="G237" s="39"/>
      <c r="H237" s="52"/>
      <c r="I237" s="52"/>
      <c r="J237" s="53"/>
      <c r="K237" s="44"/>
      <c r="L237" s="54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0" customHeight="1">
      <c r="A238" s="49">
        <v>235.0</v>
      </c>
      <c r="B238" s="49" t="s">
        <v>382</v>
      </c>
      <c r="C238" s="49" t="s">
        <v>295</v>
      </c>
      <c r="D238" s="49" t="s">
        <v>119</v>
      </c>
      <c r="E238" s="49">
        <v>6.0</v>
      </c>
      <c r="F238" s="56">
        <v>40.0</v>
      </c>
      <c r="G238" s="39"/>
      <c r="H238" s="52"/>
      <c r="I238" s="52"/>
      <c r="J238" s="53"/>
      <c r="K238" s="44"/>
      <c r="L238" s="54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0" customHeight="1">
      <c r="A239" s="49">
        <v>236.0</v>
      </c>
      <c r="B239" s="49" t="s">
        <v>383</v>
      </c>
      <c r="C239" s="49" t="s">
        <v>295</v>
      </c>
      <c r="D239" s="49" t="s">
        <v>119</v>
      </c>
      <c r="E239" s="49">
        <v>6.0</v>
      </c>
      <c r="F239" s="56">
        <v>40.0</v>
      </c>
      <c r="G239" s="39"/>
      <c r="H239" s="52"/>
      <c r="I239" s="52"/>
      <c r="J239" s="53"/>
      <c r="K239" s="44"/>
      <c r="L239" s="54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0" customHeight="1">
      <c r="A240" s="49">
        <v>237.0</v>
      </c>
      <c r="B240" s="49" t="s">
        <v>384</v>
      </c>
      <c r="C240" s="49" t="s">
        <v>295</v>
      </c>
      <c r="D240" s="49" t="s">
        <v>119</v>
      </c>
      <c r="E240" s="49">
        <v>6.0</v>
      </c>
      <c r="F240" s="56">
        <v>40.0</v>
      </c>
      <c r="G240" s="39"/>
      <c r="H240" s="52"/>
      <c r="I240" s="52"/>
      <c r="J240" s="53"/>
      <c r="K240" s="44"/>
      <c r="L240" s="54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0" customHeight="1">
      <c r="A241" s="49">
        <v>238.0</v>
      </c>
      <c r="B241" s="49" t="s">
        <v>385</v>
      </c>
      <c r="C241" s="49" t="s">
        <v>295</v>
      </c>
      <c r="D241" s="49" t="s">
        <v>119</v>
      </c>
      <c r="E241" s="49">
        <v>6.0</v>
      </c>
      <c r="F241" s="56">
        <v>40.0</v>
      </c>
      <c r="G241" s="39"/>
      <c r="H241" s="52"/>
      <c r="I241" s="52"/>
      <c r="J241" s="53"/>
      <c r="K241" s="44"/>
      <c r="L241" s="54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0" customHeight="1">
      <c r="A242" s="49">
        <v>239.0</v>
      </c>
      <c r="B242" s="49" t="s">
        <v>386</v>
      </c>
      <c r="C242" s="49" t="s">
        <v>295</v>
      </c>
      <c r="D242" s="49" t="s">
        <v>119</v>
      </c>
      <c r="E242" s="49">
        <v>6.0</v>
      </c>
      <c r="F242" s="56">
        <v>40.0</v>
      </c>
      <c r="G242" s="39"/>
      <c r="H242" s="52"/>
      <c r="I242" s="52"/>
      <c r="J242" s="53"/>
      <c r="K242" s="44"/>
      <c r="L242" s="54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0" customHeight="1">
      <c r="A243" s="49">
        <v>240.0</v>
      </c>
      <c r="B243" s="49" t="s">
        <v>387</v>
      </c>
      <c r="C243" s="49" t="s">
        <v>295</v>
      </c>
      <c r="D243" s="49" t="s">
        <v>119</v>
      </c>
      <c r="E243" s="49">
        <v>6.0</v>
      </c>
      <c r="F243" s="56">
        <v>40.0</v>
      </c>
      <c r="G243" s="39"/>
      <c r="H243" s="52"/>
      <c r="I243" s="52"/>
      <c r="J243" s="53"/>
      <c r="K243" s="44"/>
      <c r="L243" s="54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0" customHeight="1">
      <c r="A244" s="49">
        <v>241.0</v>
      </c>
      <c r="B244" s="49" t="s">
        <v>388</v>
      </c>
      <c r="C244" s="49" t="s">
        <v>295</v>
      </c>
      <c r="D244" s="49" t="s">
        <v>119</v>
      </c>
      <c r="E244" s="49">
        <v>6.0</v>
      </c>
      <c r="F244" s="56">
        <v>40.0</v>
      </c>
      <c r="G244" s="39"/>
      <c r="H244" s="52"/>
      <c r="I244" s="52"/>
      <c r="J244" s="53"/>
      <c r="K244" s="44"/>
      <c r="L244" s="54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0" customHeight="1">
      <c r="A245" s="49">
        <v>242.0</v>
      </c>
      <c r="B245" s="49" t="s">
        <v>389</v>
      </c>
      <c r="C245" s="49" t="s">
        <v>295</v>
      </c>
      <c r="D245" s="49" t="s">
        <v>119</v>
      </c>
      <c r="E245" s="49">
        <v>6.0</v>
      </c>
      <c r="F245" s="56">
        <v>40.0</v>
      </c>
      <c r="G245" s="39"/>
      <c r="H245" s="52"/>
      <c r="I245" s="52"/>
      <c r="J245" s="53"/>
      <c r="K245" s="44"/>
      <c r="L245" s="54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0" customHeight="1">
      <c r="A246" s="49">
        <v>243.0</v>
      </c>
      <c r="B246" s="49" t="s">
        <v>390</v>
      </c>
      <c r="C246" s="49" t="s">
        <v>295</v>
      </c>
      <c r="D246" s="49" t="s">
        <v>119</v>
      </c>
      <c r="E246" s="49">
        <v>6.0</v>
      </c>
      <c r="F246" s="56">
        <v>40.0</v>
      </c>
      <c r="G246" s="39"/>
      <c r="H246" s="52"/>
      <c r="I246" s="52"/>
      <c r="J246" s="53"/>
      <c r="K246" s="44"/>
      <c r="L246" s="54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0" customHeight="1">
      <c r="A247" s="49">
        <v>244.0</v>
      </c>
      <c r="B247" s="49" t="s">
        <v>391</v>
      </c>
      <c r="C247" s="49" t="s">
        <v>295</v>
      </c>
      <c r="D247" s="49" t="s">
        <v>119</v>
      </c>
      <c r="E247" s="49">
        <v>6.0</v>
      </c>
      <c r="F247" s="56">
        <v>40.0</v>
      </c>
      <c r="G247" s="39"/>
      <c r="H247" s="52"/>
      <c r="I247" s="52"/>
      <c r="J247" s="53"/>
      <c r="K247" s="44"/>
      <c r="L247" s="54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0" customHeight="1">
      <c r="A248" s="49">
        <v>245.0</v>
      </c>
      <c r="B248" s="49" t="s">
        <v>392</v>
      </c>
      <c r="C248" s="49" t="s">
        <v>295</v>
      </c>
      <c r="D248" s="49" t="s">
        <v>119</v>
      </c>
      <c r="E248" s="49">
        <v>6.0</v>
      </c>
      <c r="F248" s="56">
        <v>40.0</v>
      </c>
      <c r="G248" s="39"/>
      <c r="H248" s="52"/>
      <c r="I248" s="52"/>
      <c r="J248" s="53"/>
      <c r="K248" s="44"/>
      <c r="L248" s="54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0" customHeight="1">
      <c r="A249" s="49">
        <v>246.0</v>
      </c>
      <c r="B249" s="49" t="s">
        <v>393</v>
      </c>
      <c r="C249" s="49" t="s">
        <v>295</v>
      </c>
      <c r="D249" s="49" t="s">
        <v>119</v>
      </c>
      <c r="E249" s="49">
        <v>6.0</v>
      </c>
      <c r="F249" s="56">
        <v>40.0</v>
      </c>
      <c r="G249" s="39"/>
      <c r="H249" s="52"/>
      <c r="I249" s="52"/>
      <c r="J249" s="53"/>
      <c r="K249" s="44"/>
      <c r="L249" s="54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0" customHeight="1">
      <c r="A250" s="49">
        <v>247.0</v>
      </c>
      <c r="B250" s="49" t="s">
        <v>394</v>
      </c>
      <c r="C250" s="49" t="s">
        <v>295</v>
      </c>
      <c r="D250" s="49" t="s">
        <v>119</v>
      </c>
      <c r="E250" s="49">
        <v>6.0</v>
      </c>
      <c r="F250" s="56">
        <v>40.0</v>
      </c>
      <c r="G250" s="39"/>
      <c r="H250" s="52"/>
      <c r="I250" s="52"/>
      <c r="J250" s="53"/>
      <c r="K250" s="44"/>
      <c r="L250" s="54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0" customHeight="1">
      <c r="A251" s="49">
        <v>248.0</v>
      </c>
      <c r="B251" s="49" t="s">
        <v>395</v>
      </c>
      <c r="C251" s="49" t="s">
        <v>295</v>
      </c>
      <c r="D251" s="49" t="s">
        <v>119</v>
      </c>
      <c r="E251" s="49">
        <v>6.0</v>
      </c>
      <c r="F251" s="56">
        <v>40.0</v>
      </c>
      <c r="G251" s="39"/>
      <c r="H251" s="52"/>
      <c r="I251" s="52"/>
      <c r="J251" s="53"/>
      <c r="K251" s="44"/>
      <c r="L251" s="54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0" customHeight="1">
      <c r="A252" s="49">
        <v>249.0</v>
      </c>
      <c r="B252" s="49" t="s">
        <v>396</v>
      </c>
      <c r="C252" s="49" t="s">
        <v>295</v>
      </c>
      <c r="D252" s="49" t="s">
        <v>21</v>
      </c>
      <c r="E252" s="49">
        <v>6.0</v>
      </c>
      <c r="F252" s="56">
        <v>40.0</v>
      </c>
      <c r="G252" s="39"/>
      <c r="H252" s="52"/>
      <c r="I252" s="52"/>
      <c r="J252" s="53"/>
      <c r="K252" s="44"/>
      <c r="L252" s="54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0" customHeight="1">
      <c r="A253" s="49">
        <v>250.0</v>
      </c>
      <c r="B253" s="49" t="s">
        <v>397</v>
      </c>
      <c r="C253" s="49" t="s">
        <v>295</v>
      </c>
      <c r="D253" s="49" t="s">
        <v>21</v>
      </c>
      <c r="E253" s="49">
        <v>6.0</v>
      </c>
      <c r="F253" s="56">
        <v>40.0</v>
      </c>
      <c r="G253" s="39"/>
      <c r="H253" s="52"/>
      <c r="I253" s="52"/>
      <c r="J253" s="53"/>
      <c r="K253" s="44"/>
      <c r="L253" s="54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0" customHeight="1">
      <c r="A254" s="49">
        <v>251.0</v>
      </c>
      <c r="B254" s="49" t="s">
        <v>398</v>
      </c>
      <c r="C254" s="49" t="s">
        <v>295</v>
      </c>
      <c r="D254" s="49" t="s">
        <v>21</v>
      </c>
      <c r="E254" s="49">
        <v>6.0</v>
      </c>
      <c r="F254" s="56">
        <v>40.0</v>
      </c>
      <c r="G254" s="39"/>
      <c r="H254" s="52"/>
      <c r="I254" s="52"/>
      <c r="J254" s="53"/>
      <c r="K254" s="44"/>
      <c r="L254" s="54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0" customHeight="1">
      <c r="A255" s="49">
        <v>252.0</v>
      </c>
      <c r="B255" s="49" t="s">
        <v>399</v>
      </c>
      <c r="C255" s="49" t="s">
        <v>295</v>
      </c>
      <c r="D255" s="49" t="s">
        <v>21</v>
      </c>
      <c r="E255" s="49">
        <v>6.0</v>
      </c>
      <c r="F255" s="56">
        <v>40.0</v>
      </c>
      <c r="G255" s="39"/>
      <c r="H255" s="52"/>
      <c r="I255" s="52"/>
      <c r="J255" s="53"/>
      <c r="K255" s="44"/>
      <c r="L255" s="54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0" customHeight="1">
      <c r="A256" s="49">
        <v>253.0</v>
      </c>
      <c r="B256" s="49" t="s">
        <v>400</v>
      </c>
      <c r="C256" s="49" t="s">
        <v>295</v>
      </c>
      <c r="D256" s="49" t="s">
        <v>119</v>
      </c>
      <c r="E256" s="49">
        <v>6.0</v>
      </c>
      <c r="F256" s="56">
        <v>40.0</v>
      </c>
      <c r="G256" s="39"/>
      <c r="H256" s="52"/>
      <c r="I256" s="52"/>
      <c r="J256" s="53"/>
      <c r="K256" s="44"/>
      <c r="L256" s="54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0" customHeight="1">
      <c r="A257" s="49">
        <v>254.0</v>
      </c>
      <c r="B257" s="49" t="s">
        <v>401</v>
      </c>
      <c r="C257" s="49" t="s">
        <v>295</v>
      </c>
      <c r="D257" s="49" t="s">
        <v>21</v>
      </c>
      <c r="E257" s="49">
        <v>6.0</v>
      </c>
      <c r="F257" s="56">
        <v>40.0</v>
      </c>
      <c r="G257" s="39"/>
      <c r="H257" s="52"/>
      <c r="I257" s="52"/>
      <c r="J257" s="53"/>
      <c r="K257" s="44"/>
      <c r="L257" s="54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0" customHeight="1">
      <c r="A258" s="49">
        <v>255.0</v>
      </c>
      <c r="B258" s="49" t="s">
        <v>402</v>
      </c>
      <c r="C258" s="49" t="s">
        <v>295</v>
      </c>
      <c r="D258" s="49" t="s">
        <v>119</v>
      </c>
      <c r="E258" s="49">
        <v>6.0</v>
      </c>
      <c r="F258" s="56">
        <v>40.0</v>
      </c>
      <c r="G258" s="39"/>
      <c r="H258" s="52"/>
      <c r="I258" s="52"/>
      <c r="J258" s="53"/>
      <c r="K258" s="44"/>
      <c r="L258" s="54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0" customHeight="1">
      <c r="A259" s="49">
        <v>256.0</v>
      </c>
      <c r="B259" s="49" t="s">
        <v>404</v>
      </c>
      <c r="C259" s="49" t="s">
        <v>295</v>
      </c>
      <c r="D259" s="49" t="s">
        <v>119</v>
      </c>
      <c r="E259" s="49">
        <v>6.0</v>
      </c>
      <c r="F259" s="56">
        <v>40.0</v>
      </c>
      <c r="G259" s="39"/>
      <c r="H259" s="52"/>
      <c r="I259" s="52"/>
      <c r="J259" s="53"/>
      <c r="K259" s="44"/>
      <c r="L259" s="54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0" customHeight="1">
      <c r="A260" s="49">
        <v>257.0</v>
      </c>
      <c r="B260" s="49" t="s">
        <v>405</v>
      </c>
      <c r="C260" s="49" t="s">
        <v>295</v>
      </c>
      <c r="D260" s="49" t="s">
        <v>119</v>
      </c>
      <c r="E260" s="49">
        <v>6.0</v>
      </c>
      <c r="F260" s="56">
        <v>40.0</v>
      </c>
      <c r="G260" s="39"/>
      <c r="H260" s="52"/>
      <c r="I260" s="52"/>
      <c r="J260" s="53"/>
      <c r="K260" s="44"/>
      <c r="L260" s="54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0" customHeight="1">
      <c r="A261" s="49">
        <v>258.0</v>
      </c>
      <c r="B261" s="49" t="s">
        <v>406</v>
      </c>
      <c r="C261" s="49" t="s">
        <v>295</v>
      </c>
      <c r="D261" s="49" t="s">
        <v>119</v>
      </c>
      <c r="E261" s="49">
        <v>6.0</v>
      </c>
      <c r="F261" s="56">
        <v>40.0</v>
      </c>
      <c r="G261" s="39"/>
      <c r="H261" s="52"/>
      <c r="I261" s="52"/>
      <c r="J261" s="53"/>
      <c r="K261" s="44"/>
      <c r="L261" s="54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0" customHeight="1">
      <c r="A262" s="49">
        <v>259.0</v>
      </c>
      <c r="B262" s="49" t="s">
        <v>407</v>
      </c>
      <c r="C262" s="49" t="s">
        <v>295</v>
      </c>
      <c r="D262" s="49" t="s">
        <v>119</v>
      </c>
      <c r="E262" s="49">
        <v>6.0</v>
      </c>
      <c r="F262" s="56">
        <v>40.0</v>
      </c>
      <c r="G262" s="39"/>
      <c r="H262" s="52"/>
      <c r="I262" s="52"/>
      <c r="J262" s="53"/>
      <c r="K262" s="44"/>
      <c r="L262" s="54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4.25" customHeight="1">
      <c r="A263" s="49">
        <v>260.0</v>
      </c>
      <c r="B263" s="99" t="s">
        <v>408</v>
      </c>
      <c r="C263" s="99" t="s">
        <v>409</v>
      </c>
      <c r="D263" s="144" t="s">
        <v>119</v>
      </c>
      <c r="E263" s="144">
        <v>3.0</v>
      </c>
      <c r="F263" s="51">
        <v>60.0</v>
      </c>
      <c r="G263" s="91"/>
      <c r="H263" s="52"/>
      <c r="I263" s="52"/>
      <c r="J263" s="53"/>
      <c r="K263" s="44"/>
      <c r="L263" s="54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4.25" customHeight="1">
      <c r="A264" s="49">
        <v>261.0</v>
      </c>
      <c r="B264" s="49" t="s">
        <v>410</v>
      </c>
      <c r="C264" s="49" t="s">
        <v>409</v>
      </c>
      <c r="D264" s="49" t="s">
        <v>21</v>
      </c>
      <c r="E264" s="49">
        <v>3.0</v>
      </c>
      <c r="F264" s="51">
        <v>60.0</v>
      </c>
      <c r="G264" s="39"/>
      <c r="H264" s="52"/>
      <c r="I264" s="52"/>
      <c r="J264" s="145"/>
      <c r="K264" s="44"/>
      <c r="L264" s="54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0" customHeight="1">
      <c r="A265" s="49">
        <v>262.0</v>
      </c>
      <c r="B265" s="37" t="s">
        <v>411</v>
      </c>
      <c r="C265" s="49" t="s">
        <v>409</v>
      </c>
      <c r="D265" s="49" t="s">
        <v>119</v>
      </c>
      <c r="E265" s="49">
        <v>4.0</v>
      </c>
      <c r="F265" s="51">
        <v>120.0</v>
      </c>
      <c r="G265" s="39"/>
      <c r="H265" s="52"/>
      <c r="I265" s="52"/>
      <c r="J265" s="53"/>
      <c r="K265" s="44"/>
      <c r="L265" s="54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0" customHeight="1">
      <c r="A266" s="49">
        <v>263.0</v>
      </c>
      <c r="B266" s="37" t="s">
        <v>412</v>
      </c>
      <c r="C266" s="49" t="s">
        <v>409</v>
      </c>
      <c r="D266" s="49" t="s">
        <v>21</v>
      </c>
      <c r="E266" s="49">
        <v>4.0</v>
      </c>
      <c r="F266" s="51">
        <v>120.0</v>
      </c>
      <c r="G266" s="39"/>
      <c r="H266" s="52"/>
      <c r="I266" s="52"/>
      <c r="J266" s="53"/>
      <c r="K266" s="44"/>
      <c r="L266" s="54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0" customHeight="1">
      <c r="A267" s="49">
        <v>264.0</v>
      </c>
      <c r="B267" s="37" t="s">
        <v>413</v>
      </c>
      <c r="C267" s="49" t="s">
        <v>409</v>
      </c>
      <c r="D267" s="49" t="s">
        <v>21</v>
      </c>
      <c r="E267" s="49">
        <v>4.0</v>
      </c>
      <c r="F267" s="51">
        <v>120.0</v>
      </c>
      <c r="G267" s="39"/>
      <c r="H267" s="52"/>
      <c r="I267" s="52"/>
      <c r="J267" s="53"/>
      <c r="K267" s="44"/>
      <c r="L267" s="54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0" customHeight="1">
      <c r="A268" s="49">
        <v>265.0</v>
      </c>
      <c r="B268" s="49" t="s">
        <v>414</v>
      </c>
      <c r="C268" s="49" t="s">
        <v>409</v>
      </c>
      <c r="D268" s="49" t="s">
        <v>119</v>
      </c>
      <c r="E268" s="49">
        <v>5.0</v>
      </c>
      <c r="F268" s="51">
        <v>40.0</v>
      </c>
      <c r="G268" s="39"/>
      <c r="H268" s="52"/>
      <c r="I268" s="52"/>
      <c r="J268" s="53"/>
      <c r="K268" s="44"/>
      <c r="L268" s="54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0" customHeight="1">
      <c r="A269" s="49">
        <v>266.0</v>
      </c>
      <c r="B269" s="49" t="s">
        <v>415</v>
      </c>
      <c r="C269" s="49" t="s">
        <v>409</v>
      </c>
      <c r="D269" s="49" t="s">
        <v>119</v>
      </c>
      <c r="E269" s="49">
        <v>5.0</v>
      </c>
      <c r="F269" s="51">
        <v>40.0</v>
      </c>
      <c r="G269" s="39"/>
      <c r="H269" s="52"/>
      <c r="I269" s="52"/>
      <c r="J269" s="53"/>
      <c r="K269" s="44"/>
      <c r="L269" s="54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0" customHeight="1">
      <c r="A270" s="49">
        <v>267.0</v>
      </c>
      <c r="B270" s="49" t="s">
        <v>416</v>
      </c>
      <c r="C270" s="49" t="s">
        <v>409</v>
      </c>
      <c r="D270" s="49" t="s">
        <v>21</v>
      </c>
      <c r="E270" s="49">
        <v>5.0</v>
      </c>
      <c r="F270" s="51">
        <v>40.0</v>
      </c>
      <c r="G270" s="39"/>
      <c r="H270" s="52"/>
      <c r="I270" s="52"/>
      <c r="J270" s="53"/>
      <c r="K270" s="44"/>
      <c r="L270" s="54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0" customHeight="1">
      <c r="A271" s="49">
        <v>268.0</v>
      </c>
      <c r="B271" s="49" t="s">
        <v>417</v>
      </c>
      <c r="C271" s="49" t="s">
        <v>409</v>
      </c>
      <c r="D271" s="49" t="s">
        <v>21</v>
      </c>
      <c r="E271" s="49">
        <v>5.0</v>
      </c>
      <c r="F271" s="51">
        <v>40.0</v>
      </c>
      <c r="G271" s="39"/>
      <c r="H271" s="52"/>
      <c r="I271" s="52"/>
      <c r="J271" s="53"/>
      <c r="K271" s="44"/>
      <c r="L271" s="54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0" customHeight="1">
      <c r="A272" s="49">
        <v>269.0</v>
      </c>
      <c r="B272" s="49" t="s">
        <v>418</v>
      </c>
      <c r="C272" s="49" t="s">
        <v>409</v>
      </c>
      <c r="D272" s="49" t="s">
        <v>21</v>
      </c>
      <c r="E272" s="49">
        <v>5.0</v>
      </c>
      <c r="F272" s="51">
        <v>40.0</v>
      </c>
      <c r="G272" s="39"/>
      <c r="H272" s="52"/>
      <c r="I272" s="52"/>
      <c r="J272" s="53"/>
      <c r="K272" s="44"/>
      <c r="L272" s="54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0" customHeight="1">
      <c r="A273" s="49">
        <v>270.0</v>
      </c>
      <c r="B273" s="49" t="s">
        <v>419</v>
      </c>
      <c r="C273" s="49" t="s">
        <v>409</v>
      </c>
      <c r="D273" s="49" t="s">
        <v>119</v>
      </c>
      <c r="E273" s="49">
        <v>6.0</v>
      </c>
      <c r="F273" s="51">
        <v>40.0</v>
      </c>
      <c r="G273" s="39"/>
      <c r="H273" s="52"/>
      <c r="I273" s="52"/>
      <c r="J273" s="53"/>
      <c r="K273" s="44"/>
      <c r="L273" s="54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0" customHeight="1">
      <c r="A274" s="49">
        <v>271.0</v>
      </c>
      <c r="B274" s="49" t="s">
        <v>420</v>
      </c>
      <c r="C274" s="49" t="s">
        <v>409</v>
      </c>
      <c r="D274" s="49" t="s">
        <v>119</v>
      </c>
      <c r="E274" s="49">
        <v>6.0</v>
      </c>
      <c r="F274" s="51">
        <v>40.0</v>
      </c>
      <c r="G274" s="39"/>
      <c r="H274" s="52"/>
      <c r="I274" s="52"/>
      <c r="J274" s="53"/>
      <c r="K274" s="44"/>
      <c r="L274" s="54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0" customHeight="1">
      <c r="A275" s="49">
        <v>272.0</v>
      </c>
      <c r="B275" s="49" t="s">
        <v>421</v>
      </c>
      <c r="C275" s="49" t="s">
        <v>422</v>
      </c>
      <c r="D275" s="49" t="s">
        <v>21</v>
      </c>
      <c r="E275" s="49">
        <v>5.0</v>
      </c>
      <c r="F275" s="51">
        <v>40.0</v>
      </c>
      <c r="G275" s="39"/>
      <c r="H275" s="52"/>
      <c r="I275" s="52"/>
      <c r="J275" s="53"/>
      <c r="K275" s="44"/>
      <c r="L275" s="54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0" customHeight="1">
      <c r="A276" s="49">
        <v>273.0</v>
      </c>
      <c r="B276" s="49" t="s">
        <v>423</v>
      </c>
      <c r="C276" s="49" t="s">
        <v>422</v>
      </c>
      <c r="D276" s="49" t="s">
        <v>21</v>
      </c>
      <c r="E276" s="49">
        <v>5.0</v>
      </c>
      <c r="F276" s="51">
        <v>40.0</v>
      </c>
      <c r="G276" s="39"/>
      <c r="H276" s="52"/>
      <c r="I276" s="52"/>
      <c r="J276" s="53"/>
      <c r="K276" s="44"/>
      <c r="L276" s="54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0" customHeight="1">
      <c r="A277" s="49">
        <v>274.0</v>
      </c>
      <c r="B277" s="49" t="s">
        <v>424</v>
      </c>
      <c r="C277" s="49" t="s">
        <v>422</v>
      </c>
      <c r="D277" s="49" t="s">
        <v>21</v>
      </c>
      <c r="E277" s="49">
        <v>5.0</v>
      </c>
      <c r="F277" s="51">
        <v>40.0</v>
      </c>
      <c r="G277" s="39"/>
      <c r="H277" s="52"/>
      <c r="I277" s="52"/>
      <c r="J277" s="53"/>
      <c r="K277" s="44"/>
      <c r="L277" s="54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0" customHeight="1">
      <c r="A278" s="49">
        <v>275.0</v>
      </c>
      <c r="B278" s="49" t="s">
        <v>425</v>
      </c>
      <c r="C278" s="49" t="s">
        <v>422</v>
      </c>
      <c r="D278" s="49" t="s">
        <v>21</v>
      </c>
      <c r="E278" s="49">
        <v>5.0</v>
      </c>
      <c r="F278" s="51">
        <v>40.0</v>
      </c>
      <c r="G278" s="39"/>
      <c r="H278" s="52"/>
      <c r="I278" s="52"/>
      <c r="J278" s="53"/>
      <c r="K278" s="44"/>
      <c r="L278" s="54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0" customHeight="1">
      <c r="A279" s="49">
        <v>276.0</v>
      </c>
      <c r="B279" s="49" t="s">
        <v>426</v>
      </c>
      <c r="C279" s="49" t="s">
        <v>422</v>
      </c>
      <c r="D279" s="49" t="s">
        <v>21</v>
      </c>
      <c r="E279" s="49">
        <v>5.0</v>
      </c>
      <c r="F279" s="51">
        <v>40.0</v>
      </c>
      <c r="G279" s="39"/>
      <c r="H279" s="52"/>
      <c r="I279" s="52"/>
      <c r="J279" s="53"/>
      <c r="K279" s="44"/>
      <c r="L279" s="54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0" customHeight="1">
      <c r="A280" s="49">
        <v>277.0</v>
      </c>
      <c r="B280" s="49" t="s">
        <v>427</v>
      </c>
      <c r="C280" s="49" t="s">
        <v>422</v>
      </c>
      <c r="D280" s="49" t="s">
        <v>21</v>
      </c>
      <c r="E280" s="49">
        <v>5.0</v>
      </c>
      <c r="F280" s="51">
        <v>40.0</v>
      </c>
      <c r="G280" s="39"/>
      <c r="H280" s="52"/>
      <c r="I280" s="52"/>
      <c r="J280" s="53"/>
      <c r="K280" s="44"/>
      <c r="L280" s="54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0" customHeight="1">
      <c r="A281" s="49">
        <v>278.0</v>
      </c>
      <c r="B281" s="49" t="s">
        <v>428</v>
      </c>
      <c r="C281" s="49" t="s">
        <v>422</v>
      </c>
      <c r="D281" s="49" t="s">
        <v>21</v>
      </c>
      <c r="E281" s="49">
        <v>5.0</v>
      </c>
      <c r="F281" s="51">
        <v>40.0</v>
      </c>
      <c r="G281" s="39"/>
      <c r="H281" s="52"/>
      <c r="I281" s="52"/>
      <c r="J281" s="53"/>
      <c r="K281" s="44"/>
      <c r="L281" s="54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0" customHeight="1">
      <c r="A282" s="49">
        <v>279.0</v>
      </c>
      <c r="B282" s="49" t="s">
        <v>429</v>
      </c>
      <c r="C282" s="49" t="s">
        <v>422</v>
      </c>
      <c r="D282" s="49" t="s">
        <v>21</v>
      </c>
      <c r="E282" s="49">
        <v>5.0</v>
      </c>
      <c r="F282" s="51">
        <v>40.0</v>
      </c>
      <c r="G282" s="39"/>
      <c r="H282" s="52"/>
      <c r="I282" s="52"/>
      <c r="J282" s="53"/>
      <c r="K282" s="44"/>
      <c r="L282" s="54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0" customHeight="1">
      <c r="A283" s="49">
        <v>280.0</v>
      </c>
      <c r="B283" s="49" t="s">
        <v>430</v>
      </c>
      <c r="C283" s="49" t="s">
        <v>422</v>
      </c>
      <c r="D283" s="49" t="s">
        <v>21</v>
      </c>
      <c r="E283" s="49">
        <v>5.0</v>
      </c>
      <c r="F283" s="51">
        <v>40.0</v>
      </c>
      <c r="G283" s="39"/>
      <c r="H283" s="52"/>
      <c r="I283" s="52"/>
      <c r="J283" s="53"/>
      <c r="K283" s="44"/>
      <c r="L283" s="54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0" customHeight="1">
      <c r="A284" s="49">
        <v>281.0</v>
      </c>
      <c r="B284" s="49" t="s">
        <v>431</v>
      </c>
      <c r="C284" s="49" t="s">
        <v>422</v>
      </c>
      <c r="D284" s="49" t="s">
        <v>21</v>
      </c>
      <c r="E284" s="49">
        <v>6.0</v>
      </c>
      <c r="F284" s="51">
        <v>40.0</v>
      </c>
      <c r="G284" s="39"/>
      <c r="H284" s="52"/>
      <c r="I284" s="52"/>
      <c r="J284" s="53"/>
      <c r="K284" s="44"/>
      <c r="L284" s="54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0" customHeight="1">
      <c r="A285" s="49">
        <v>282.0</v>
      </c>
      <c r="B285" s="49" t="s">
        <v>432</v>
      </c>
      <c r="C285" s="49" t="s">
        <v>422</v>
      </c>
      <c r="D285" s="49" t="s">
        <v>21</v>
      </c>
      <c r="E285" s="49">
        <v>5.0</v>
      </c>
      <c r="F285" s="51">
        <v>40.0</v>
      </c>
      <c r="G285" s="39"/>
      <c r="H285" s="52"/>
      <c r="I285" s="52"/>
      <c r="J285" s="53"/>
      <c r="K285" s="44"/>
      <c r="L285" s="54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0" customHeight="1">
      <c r="A286" s="49">
        <v>283.0</v>
      </c>
      <c r="B286" s="98" t="s">
        <v>433</v>
      </c>
      <c r="C286" s="49" t="s">
        <v>422</v>
      </c>
      <c r="D286" s="49" t="s">
        <v>119</v>
      </c>
      <c r="E286" s="49">
        <v>6.0</v>
      </c>
      <c r="F286" s="51">
        <v>40.0</v>
      </c>
      <c r="G286" s="39"/>
      <c r="H286" s="52"/>
      <c r="I286" s="52"/>
      <c r="J286" s="53"/>
      <c r="K286" s="44"/>
      <c r="L286" s="54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0" customHeight="1">
      <c r="A287" s="49">
        <v>284.0</v>
      </c>
      <c r="B287" s="98" t="s">
        <v>434</v>
      </c>
      <c r="C287" s="49" t="s">
        <v>422</v>
      </c>
      <c r="D287" s="49" t="s">
        <v>119</v>
      </c>
      <c r="E287" s="49">
        <v>6.0</v>
      </c>
      <c r="F287" s="51">
        <v>40.0</v>
      </c>
      <c r="G287" s="39"/>
      <c r="H287" s="52"/>
      <c r="I287" s="52"/>
      <c r="J287" s="53"/>
      <c r="K287" s="44"/>
      <c r="L287" s="54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0" customHeight="1">
      <c r="A288" s="49">
        <v>285.0</v>
      </c>
      <c r="B288" s="98" t="s">
        <v>435</v>
      </c>
      <c r="C288" s="49" t="s">
        <v>422</v>
      </c>
      <c r="D288" s="49" t="s">
        <v>119</v>
      </c>
      <c r="E288" s="49">
        <v>5.0</v>
      </c>
      <c r="F288" s="51">
        <v>40.0</v>
      </c>
      <c r="G288" s="39"/>
      <c r="H288" s="52"/>
      <c r="I288" s="52"/>
      <c r="J288" s="53"/>
      <c r="K288" s="44"/>
      <c r="L288" s="54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0" customHeight="1">
      <c r="A289" s="49">
        <v>286.0</v>
      </c>
      <c r="B289" s="98" t="s">
        <v>436</v>
      </c>
      <c r="C289" s="49" t="s">
        <v>422</v>
      </c>
      <c r="D289" s="49" t="s">
        <v>119</v>
      </c>
      <c r="E289" s="49">
        <v>5.0</v>
      </c>
      <c r="F289" s="51">
        <v>40.0</v>
      </c>
      <c r="G289" s="39"/>
      <c r="H289" s="52"/>
      <c r="I289" s="52"/>
      <c r="J289" s="53"/>
      <c r="K289" s="44"/>
      <c r="L289" s="54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0" customHeight="1">
      <c r="A290" s="49">
        <v>287.0</v>
      </c>
      <c r="B290" s="98" t="s">
        <v>437</v>
      </c>
      <c r="C290" s="49" t="s">
        <v>422</v>
      </c>
      <c r="D290" s="49" t="s">
        <v>119</v>
      </c>
      <c r="E290" s="49">
        <v>5.0</v>
      </c>
      <c r="F290" s="51">
        <v>40.0</v>
      </c>
      <c r="G290" s="39"/>
      <c r="H290" s="52"/>
      <c r="I290" s="52"/>
      <c r="J290" s="53"/>
      <c r="K290" s="44"/>
      <c r="L290" s="54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0" customHeight="1">
      <c r="A291" s="49">
        <v>288.0</v>
      </c>
      <c r="B291" s="98" t="s">
        <v>438</v>
      </c>
      <c r="C291" s="49" t="s">
        <v>422</v>
      </c>
      <c r="D291" s="49" t="s">
        <v>119</v>
      </c>
      <c r="E291" s="49">
        <v>5.0</v>
      </c>
      <c r="F291" s="51">
        <v>40.0</v>
      </c>
      <c r="G291" s="39"/>
      <c r="H291" s="52"/>
      <c r="I291" s="52"/>
      <c r="J291" s="53"/>
      <c r="K291" s="44"/>
      <c r="L291" s="54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0" customHeight="1">
      <c r="A292" s="49">
        <v>289.0</v>
      </c>
      <c r="B292" s="98" t="s">
        <v>439</v>
      </c>
      <c r="C292" s="49" t="s">
        <v>422</v>
      </c>
      <c r="D292" s="49" t="s">
        <v>119</v>
      </c>
      <c r="E292" s="49">
        <v>5.0</v>
      </c>
      <c r="F292" s="51">
        <v>40.0</v>
      </c>
      <c r="G292" s="39"/>
      <c r="H292" s="52"/>
      <c r="I292" s="52"/>
      <c r="J292" s="53"/>
      <c r="K292" s="44"/>
      <c r="L292" s="54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0" customHeight="1">
      <c r="A293" s="49">
        <v>290.0</v>
      </c>
      <c r="B293" s="98" t="s">
        <v>440</v>
      </c>
      <c r="C293" s="49" t="s">
        <v>422</v>
      </c>
      <c r="D293" s="49" t="s">
        <v>119</v>
      </c>
      <c r="E293" s="49">
        <v>5.0</v>
      </c>
      <c r="F293" s="51">
        <v>40.0</v>
      </c>
      <c r="G293" s="39"/>
      <c r="H293" s="52"/>
      <c r="I293" s="52"/>
      <c r="J293" s="53"/>
      <c r="K293" s="44"/>
      <c r="L293" s="54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4.25" customHeight="1">
      <c r="A294" s="49">
        <v>291.0</v>
      </c>
      <c r="B294" s="52" t="s">
        <v>441</v>
      </c>
      <c r="C294" s="49" t="s">
        <v>442</v>
      </c>
      <c r="D294" s="97" t="s">
        <v>21</v>
      </c>
      <c r="E294" s="52">
        <v>3.0</v>
      </c>
      <c r="F294" s="56">
        <v>60.0</v>
      </c>
      <c r="G294" s="39"/>
      <c r="H294" s="52"/>
      <c r="I294" s="52"/>
      <c r="J294" s="53"/>
      <c r="K294" s="44"/>
      <c r="L294" s="54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4.25" customHeight="1">
      <c r="A295" s="49">
        <v>292.0</v>
      </c>
      <c r="B295" s="52" t="s">
        <v>443</v>
      </c>
      <c r="C295" s="49" t="s">
        <v>442</v>
      </c>
      <c r="D295" s="49" t="s">
        <v>21</v>
      </c>
      <c r="E295" s="52">
        <v>3.0</v>
      </c>
      <c r="F295" s="56">
        <v>60.0</v>
      </c>
      <c r="G295" s="39"/>
      <c r="H295" s="52"/>
      <c r="I295" s="52"/>
      <c r="J295" s="53"/>
      <c r="K295" s="44"/>
      <c r="L295" s="54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4.25" customHeight="1">
      <c r="A296" s="49">
        <v>293.0</v>
      </c>
      <c r="B296" s="90" t="s">
        <v>444</v>
      </c>
      <c r="C296" s="99" t="s">
        <v>445</v>
      </c>
      <c r="D296" s="99" t="s">
        <v>119</v>
      </c>
      <c r="E296" s="90">
        <v>3.0</v>
      </c>
      <c r="F296" s="56">
        <v>60.0</v>
      </c>
      <c r="G296" s="91"/>
      <c r="H296" s="52"/>
      <c r="I296" s="52"/>
      <c r="J296" s="64"/>
      <c r="K296" s="44"/>
      <c r="L296" s="54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0" customHeight="1">
      <c r="A297" s="49">
        <v>294.0</v>
      </c>
      <c r="B297" s="52" t="s">
        <v>446</v>
      </c>
      <c r="C297" s="49" t="s">
        <v>445</v>
      </c>
      <c r="D297" s="49" t="s">
        <v>119</v>
      </c>
      <c r="E297" s="52">
        <v>5.0</v>
      </c>
      <c r="F297" s="56">
        <v>40.0</v>
      </c>
      <c r="G297" s="39"/>
      <c r="H297" s="52"/>
      <c r="I297" s="52"/>
      <c r="J297" s="64"/>
      <c r="K297" s="44"/>
      <c r="L297" s="54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0" customHeight="1">
      <c r="A298" s="49">
        <v>295.0</v>
      </c>
      <c r="B298" s="52" t="s">
        <v>447</v>
      </c>
      <c r="C298" s="49" t="s">
        <v>445</v>
      </c>
      <c r="D298" s="49" t="s">
        <v>21</v>
      </c>
      <c r="E298" s="52">
        <v>5.0</v>
      </c>
      <c r="F298" s="56">
        <v>40.0</v>
      </c>
      <c r="G298" s="39"/>
      <c r="H298" s="52"/>
      <c r="I298" s="52"/>
      <c r="J298" s="64"/>
      <c r="K298" s="44"/>
      <c r="L298" s="54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0" customHeight="1">
      <c r="A299" s="49">
        <v>296.0</v>
      </c>
      <c r="B299" s="52" t="s">
        <v>448</v>
      </c>
      <c r="C299" s="49" t="s">
        <v>442</v>
      </c>
      <c r="D299" s="49" t="s">
        <v>119</v>
      </c>
      <c r="E299" s="52">
        <v>5.0</v>
      </c>
      <c r="F299" s="56">
        <v>40.0</v>
      </c>
      <c r="G299" s="39"/>
      <c r="H299" s="52"/>
      <c r="I299" s="52"/>
      <c r="J299" s="53"/>
      <c r="K299" s="44"/>
      <c r="L299" s="54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0" customHeight="1">
      <c r="A300" s="49">
        <v>297.0</v>
      </c>
      <c r="B300" s="52" t="s">
        <v>450</v>
      </c>
      <c r="C300" s="49" t="s">
        <v>445</v>
      </c>
      <c r="D300" s="49" t="s">
        <v>119</v>
      </c>
      <c r="E300" s="52">
        <v>6.0</v>
      </c>
      <c r="F300" s="56">
        <v>40.0</v>
      </c>
      <c r="G300" s="39"/>
      <c r="H300" s="52"/>
      <c r="I300" s="52"/>
      <c r="J300" s="64"/>
      <c r="K300" s="44"/>
      <c r="L300" s="54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0" customHeight="1">
      <c r="A301" s="49">
        <v>298.0</v>
      </c>
      <c r="B301" s="52" t="s">
        <v>452</v>
      </c>
      <c r="C301" s="49" t="s">
        <v>442</v>
      </c>
      <c r="D301" s="49" t="s">
        <v>119</v>
      </c>
      <c r="E301" s="52">
        <v>6.0</v>
      </c>
      <c r="F301" s="56">
        <v>40.0</v>
      </c>
      <c r="G301" s="39"/>
      <c r="H301" s="52"/>
      <c r="I301" s="52"/>
      <c r="J301" s="53"/>
      <c r="K301" s="44"/>
      <c r="L301" s="54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4.25" customHeight="1">
      <c r="A302" s="49">
        <v>299.0</v>
      </c>
      <c r="B302" s="52" t="s">
        <v>457</v>
      </c>
      <c r="C302" s="49" t="s">
        <v>458</v>
      </c>
      <c r="D302" s="52" t="s">
        <v>119</v>
      </c>
      <c r="E302" s="52">
        <v>1.0</v>
      </c>
      <c r="F302" s="56">
        <v>60.0</v>
      </c>
      <c r="G302" s="39"/>
      <c r="H302" s="52"/>
      <c r="I302" s="52"/>
      <c r="J302" s="53"/>
      <c r="K302" s="44"/>
      <c r="L302" s="54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4.25" customHeight="1">
      <c r="A303" s="49">
        <v>300.0</v>
      </c>
      <c r="B303" s="52" t="s">
        <v>459</v>
      </c>
      <c r="C303" s="49" t="s">
        <v>458</v>
      </c>
      <c r="D303" s="52" t="s">
        <v>119</v>
      </c>
      <c r="E303" s="52">
        <v>1.0</v>
      </c>
      <c r="F303" s="56">
        <v>60.0</v>
      </c>
      <c r="G303" s="39"/>
      <c r="H303" s="52"/>
      <c r="I303" s="52"/>
      <c r="J303" s="53"/>
      <c r="K303" s="44"/>
      <c r="L303" s="54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4.25" customHeight="1">
      <c r="A304" s="49">
        <v>301.0</v>
      </c>
      <c r="B304" s="52" t="s">
        <v>460</v>
      </c>
      <c r="C304" s="49" t="s">
        <v>458</v>
      </c>
      <c r="D304" s="52" t="s">
        <v>119</v>
      </c>
      <c r="E304" s="52">
        <v>1.0</v>
      </c>
      <c r="F304" s="56">
        <v>60.0</v>
      </c>
      <c r="G304" s="39"/>
      <c r="H304" s="52"/>
      <c r="I304" s="52"/>
      <c r="J304" s="53"/>
      <c r="K304" s="44"/>
      <c r="L304" s="54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4.25" customHeight="1">
      <c r="A305" s="49">
        <v>302.0</v>
      </c>
      <c r="B305" s="52" t="s">
        <v>461</v>
      </c>
      <c r="C305" s="49" t="s">
        <v>458</v>
      </c>
      <c r="D305" s="52" t="s">
        <v>119</v>
      </c>
      <c r="E305" s="52">
        <v>1.0</v>
      </c>
      <c r="F305" s="56">
        <v>60.0</v>
      </c>
      <c r="G305" s="39"/>
      <c r="H305" s="52"/>
      <c r="I305" s="52"/>
      <c r="J305" s="53"/>
      <c r="K305" s="44"/>
      <c r="L305" s="54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4.25" customHeight="1">
      <c r="A306" s="49">
        <v>303.0</v>
      </c>
      <c r="B306" s="52" t="s">
        <v>462</v>
      </c>
      <c r="C306" s="49" t="s">
        <v>458</v>
      </c>
      <c r="D306" s="52" t="s">
        <v>119</v>
      </c>
      <c r="E306" s="52">
        <v>1.0</v>
      </c>
      <c r="F306" s="56">
        <v>60.0</v>
      </c>
      <c r="G306" s="39"/>
      <c r="H306" s="52"/>
      <c r="I306" s="52"/>
      <c r="J306" s="53"/>
      <c r="K306" s="44"/>
      <c r="L306" s="54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4.25" customHeight="1">
      <c r="A307" s="49">
        <v>304.0</v>
      </c>
      <c r="B307" s="52" t="s">
        <v>463</v>
      </c>
      <c r="C307" s="49" t="s">
        <v>458</v>
      </c>
      <c r="D307" s="52" t="s">
        <v>119</v>
      </c>
      <c r="E307" s="52">
        <v>1.0</v>
      </c>
      <c r="F307" s="56">
        <v>60.0</v>
      </c>
      <c r="G307" s="39"/>
      <c r="H307" s="52"/>
      <c r="I307" s="52"/>
      <c r="J307" s="53"/>
      <c r="K307" s="44"/>
      <c r="L307" s="54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4.25" customHeight="1">
      <c r="A308" s="49">
        <v>305.0</v>
      </c>
      <c r="B308" s="52" t="s">
        <v>464</v>
      </c>
      <c r="C308" s="49" t="s">
        <v>458</v>
      </c>
      <c r="D308" s="52" t="s">
        <v>119</v>
      </c>
      <c r="E308" s="52">
        <v>1.0</v>
      </c>
      <c r="F308" s="56">
        <v>60.0</v>
      </c>
      <c r="G308" s="39"/>
      <c r="H308" s="52"/>
      <c r="I308" s="52"/>
      <c r="J308" s="53"/>
      <c r="K308" s="44"/>
      <c r="L308" s="54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4.25" customHeight="1">
      <c r="A309" s="49">
        <v>306.0</v>
      </c>
      <c r="B309" s="52" t="s">
        <v>465</v>
      </c>
      <c r="C309" s="49" t="s">
        <v>458</v>
      </c>
      <c r="D309" s="52" t="s">
        <v>119</v>
      </c>
      <c r="E309" s="52">
        <v>1.0</v>
      </c>
      <c r="F309" s="56">
        <v>60.0</v>
      </c>
      <c r="G309" s="39"/>
      <c r="H309" s="52"/>
      <c r="I309" s="52"/>
      <c r="J309" s="53"/>
      <c r="K309" s="44"/>
      <c r="L309" s="54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4.25" customHeight="1">
      <c r="A310" s="49">
        <v>307.0</v>
      </c>
      <c r="B310" s="52" t="s">
        <v>469</v>
      </c>
      <c r="C310" s="49" t="s">
        <v>458</v>
      </c>
      <c r="D310" s="52" t="s">
        <v>119</v>
      </c>
      <c r="E310" s="52">
        <v>1.0</v>
      </c>
      <c r="F310" s="56">
        <v>60.0</v>
      </c>
      <c r="G310" s="39"/>
      <c r="H310" s="52"/>
      <c r="I310" s="52"/>
      <c r="J310" s="53"/>
      <c r="K310" s="44"/>
      <c r="L310" s="54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4.25" customHeight="1">
      <c r="A311" s="49">
        <v>308.0</v>
      </c>
      <c r="B311" s="52" t="s">
        <v>470</v>
      </c>
      <c r="C311" s="49" t="s">
        <v>458</v>
      </c>
      <c r="D311" s="52" t="s">
        <v>21</v>
      </c>
      <c r="E311" s="52">
        <v>1.0</v>
      </c>
      <c r="F311" s="56">
        <v>60.0</v>
      </c>
      <c r="G311" s="39"/>
      <c r="H311" s="52"/>
      <c r="I311" s="52"/>
      <c r="J311" s="53"/>
      <c r="K311" s="44"/>
      <c r="L311" s="54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4.25" customHeight="1">
      <c r="A312" s="49">
        <v>309.0</v>
      </c>
      <c r="B312" s="52" t="s">
        <v>471</v>
      </c>
      <c r="C312" s="49" t="s">
        <v>458</v>
      </c>
      <c r="D312" s="52" t="s">
        <v>119</v>
      </c>
      <c r="E312" s="52">
        <v>2.0</v>
      </c>
      <c r="F312" s="56">
        <v>60.0</v>
      </c>
      <c r="G312" s="39"/>
      <c r="H312" s="52"/>
      <c r="I312" s="52"/>
      <c r="J312" s="53"/>
      <c r="K312" s="44"/>
      <c r="L312" s="54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4.25" customHeight="1">
      <c r="A313" s="49">
        <v>310.0</v>
      </c>
      <c r="B313" s="90" t="s">
        <v>473</v>
      </c>
      <c r="C313" s="99" t="s">
        <v>458</v>
      </c>
      <c r="D313" s="90" t="s">
        <v>119</v>
      </c>
      <c r="E313" s="90">
        <v>2.0</v>
      </c>
      <c r="F313" s="56">
        <v>60.0</v>
      </c>
      <c r="G313" s="91"/>
      <c r="H313" s="52"/>
      <c r="I313" s="52"/>
      <c r="J313" s="53"/>
      <c r="K313" s="44"/>
      <c r="L313" s="54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4.25" customHeight="1">
      <c r="A314" s="49">
        <v>311.0</v>
      </c>
      <c r="B314" s="52" t="s">
        <v>474</v>
      </c>
      <c r="C314" s="49" t="s">
        <v>458</v>
      </c>
      <c r="D314" s="52" t="s">
        <v>119</v>
      </c>
      <c r="E314" s="52">
        <v>2.0</v>
      </c>
      <c r="F314" s="56">
        <v>60.0</v>
      </c>
      <c r="G314" s="39"/>
      <c r="H314" s="52"/>
      <c r="I314" s="52"/>
      <c r="J314" s="53"/>
      <c r="K314" s="44"/>
      <c r="L314" s="54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4.25" customHeight="1">
      <c r="A315" s="49">
        <v>312.0</v>
      </c>
      <c r="B315" s="52" t="s">
        <v>475</v>
      </c>
      <c r="C315" s="49" t="s">
        <v>458</v>
      </c>
      <c r="D315" s="52" t="s">
        <v>119</v>
      </c>
      <c r="E315" s="52">
        <v>2.0</v>
      </c>
      <c r="F315" s="56">
        <v>60.0</v>
      </c>
      <c r="G315" s="39"/>
      <c r="H315" s="52"/>
      <c r="I315" s="52"/>
      <c r="J315" s="53"/>
      <c r="K315" s="44"/>
      <c r="L315" s="54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4.25" customHeight="1">
      <c r="A316" s="49">
        <v>313.0</v>
      </c>
      <c r="B316" s="52" t="s">
        <v>476</v>
      </c>
      <c r="C316" s="49" t="s">
        <v>458</v>
      </c>
      <c r="D316" s="52" t="s">
        <v>119</v>
      </c>
      <c r="E316" s="52">
        <v>2.0</v>
      </c>
      <c r="F316" s="56">
        <v>60.0</v>
      </c>
      <c r="G316" s="39"/>
      <c r="H316" s="52"/>
      <c r="I316" s="52"/>
      <c r="J316" s="53"/>
      <c r="K316" s="44"/>
      <c r="L316" s="54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4.25" customHeight="1">
      <c r="A317" s="49">
        <v>314.0</v>
      </c>
      <c r="B317" s="52" t="s">
        <v>477</v>
      </c>
      <c r="C317" s="49" t="s">
        <v>458</v>
      </c>
      <c r="D317" s="52" t="s">
        <v>119</v>
      </c>
      <c r="E317" s="52">
        <v>2.0</v>
      </c>
      <c r="F317" s="56">
        <v>60.0</v>
      </c>
      <c r="G317" s="39"/>
      <c r="H317" s="52"/>
      <c r="I317" s="52"/>
      <c r="J317" s="53"/>
      <c r="K317" s="44"/>
      <c r="L317" s="54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4.25" customHeight="1">
      <c r="A318" s="49">
        <v>315.0</v>
      </c>
      <c r="B318" s="90" t="s">
        <v>478</v>
      </c>
      <c r="C318" s="99" t="s">
        <v>458</v>
      </c>
      <c r="D318" s="90" t="s">
        <v>119</v>
      </c>
      <c r="E318" s="90">
        <v>2.0</v>
      </c>
      <c r="F318" s="56">
        <v>60.0</v>
      </c>
      <c r="G318" s="91"/>
      <c r="H318" s="52"/>
      <c r="I318" s="52"/>
      <c r="J318" s="53"/>
      <c r="K318" s="44"/>
      <c r="L318" s="54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4.25" customHeight="1">
      <c r="A319" s="49">
        <v>316.0</v>
      </c>
      <c r="B319" s="52" t="s">
        <v>479</v>
      </c>
      <c r="C319" s="49" t="s">
        <v>458</v>
      </c>
      <c r="D319" s="52" t="s">
        <v>119</v>
      </c>
      <c r="E319" s="52">
        <v>2.0</v>
      </c>
      <c r="F319" s="56">
        <v>60.0</v>
      </c>
      <c r="G319" s="39"/>
      <c r="H319" s="52"/>
      <c r="I319" s="52"/>
      <c r="J319" s="53"/>
      <c r="K319" s="44"/>
      <c r="L319" s="54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4.25" customHeight="1">
      <c r="A320" s="49">
        <v>317.0</v>
      </c>
      <c r="B320" s="52" t="s">
        <v>480</v>
      </c>
      <c r="C320" s="49" t="s">
        <v>458</v>
      </c>
      <c r="D320" s="52" t="s">
        <v>119</v>
      </c>
      <c r="E320" s="52">
        <v>2.0</v>
      </c>
      <c r="F320" s="56">
        <v>60.0</v>
      </c>
      <c r="G320" s="39"/>
      <c r="H320" s="52"/>
      <c r="I320" s="52"/>
      <c r="J320" s="53"/>
      <c r="K320" s="44"/>
      <c r="L320" s="54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4.25" customHeight="1">
      <c r="A321" s="49">
        <v>318.0</v>
      </c>
      <c r="B321" s="52" t="s">
        <v>482</v>
      </c>
      <c r="C321" s="49" t="s">
        <v>458</v>
      </c>
      <c r="D321" s="52" t="s">
        <v>119</v>
      </c>
      <c r="E321" s="52">
        <v>2.0</v>
      </c>
      <c r="F321" s="56">
        <v>60.0</v>
      </c>
      <c r="G321" s="39"/>
      <c r="H321" s="52"/>
      <c r="I321" s="52"/>
      <c r="J321" s="53"/>
      <c r="K321" s="44"/>
      <c r="L321" s="54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4.25" customHeight="1">
      <c r="A322" s="49">
        <v>319.0</v>
      </c>
      <c r="B322" s="90" t="s">
        <v>485</v>
      </c>
      <c r="C322" s="99" t="s">
        <v>458</v>
      </c>
      <c r="D322" s="90" t="s">
        <v>21</v>
      </c>
      <c r="E322" s="90">
        <v>2.0</v>
      </c>
      <c r="F322" s="56">
        <v>60.0</v>
      </c>
      <c r="G322" s="91"/>
      <c r="H322" s="52"/>
      <c r="I322" s="52"/>
      <c r="J322" s="53"/>
      <c r="K322" s="44"/>
      <c r="L322" s="54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4.25" customHeight="1">
      <c r="A323" s="49">
        <v>320.0</v>
      </c>
      <c r="B323" s="52" t="s">
        <v>488</v>
      </c>
      <c r="C323" s="49" t="s">
        <v>458</v>
      </c>
      <c r="D323" s="52" t="s">
        <v>21</v>
      </c>
      <c r="E323" s="52">
        <v>2.0</v>
      </c>
      <c r="F323" s="56">
        <v>60.0</v>
      </c>
      <c r="G323" s="39"/>
      <c r="H323" s="52"/>
      <c r="I323" s="52"/>
      <c r="J323" s="53"/>
      <c r="K323" s="44"/>
      <c r="L323" s="54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4.25" customHeight="1">
      <c r="A324" s="49">
        <v>321.0</v>
      </c>
      <c r="B324" s="52" t="s">
        <v>491</v>
      </c>
      <c r="C324" s="49" t="s">
        <v>458</v>
      </c>
      <c r="D324" s="52" t="s">
        <v>21</v>
      </c>
      <c r="E324" s="52">
        <v>2.0</v>
      </c>
      <c r="F324" s="56">
        <v>60.0</v>
      </c>
      <c r="G324" s="39"/>
      <c r="H324" s="52"/>
      <c r="I324" s="52"/>
      <c r="J324" s="53"/>
      <c r="K324" s="44"/>
      <c r="L324" s="54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4.25" customHeight="1">
      <c r="A325" s="49">
        <v>322.0</v>
      </c>
      <c r="B325" s="52" t="s">
        <v>494</v>
      </c>
      <c r="C325" s="49" t="s">
        <v>458</v>
      </c>
      <c r="D325" s="52" t="s">
        <v>119</v>
      </c>
      <c r="E325" s="52">
        <v>3.0</v>
      </c>
      <c r="F325" s="56">
        <v>60.0</v>
      </c>
      <c r="G325" s="39"/>
      <c r="H325" s="52"/>
      <c r="I325" s="52"/>
      <c r="J325" s="53"/>
      <c r="K325" s="44"/>
      <c r="L325" s="54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4.25" customHeight="1">
      <c r="A326" s="49">
        <v>323.0</v>
      </c>
      <c r="B326" s="52" t="s">
        <v>499</v>
      </c>
      <c r="C326" s="49" t="s">
        <v>458</v>
      </c>
      <c r="D326" s="52" t="s">
        <v>119</v>
      </c>
      <c r="E326" s="52">
        <v>3.0</v>
      </c>
      <c r="F326" s="56">
        <v>60.0</v>
      </c>
      <c r="G326" s="39"/>
      <c r="H326" s="52"/>
      <c r="I326" s="52"/>
      <c r="J326" s="53"/>
      <c r="K326" s="44"/>
      <c r="L326" s="54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4.25" customHeight="1">
      <c r="A327" s="49">
        <v>324.0</v>
      </c>
      <c r="B327" s="52" t="s">
        <v>501</v>
      </c>
      <c r="C327" s="49" t="s">
        <v>458</v>
      </c>
      <c r="D327" s="52" t="s">
        <v>119</v>
      </c>
      <c r="E327" s="52">
        <v>3.0</v>
      </c>
      <c r="F327" s="56">
        <v>60.0</v>
      </c>
      <c r="G327" s="39"/>
      <c r="H327" s="52"/>
      <c r="I327" s="52"/>
      <c r="J327" s="53"/>
      <c r="K327" s="44"/>
      <c r="L327" s="54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4.25" customHeight="1">
      <c r="A328" s="49">
        <v>325.0</v>
      </c>
      <c r="B328" s="52" t="s">
        <v>504</v>
      </c>
      <c r="C328" s="49" t="s">
        <v>458</v>
      </c>
      <c r="D328" s="52" t="s">
        <v>119</v>
      </c>
      <c r="E328" s="52">
        <v>3.0</v>
      </c>
      <c r="F328" s="56">
        <v>60.0</v>
      </c>
      <c r="G328" s="39"/>
      <c r="H328" s="52"/>
      <c r="I328" s="52"/>
      <c r="J328" s="53"/>
      <c r="K328" s="44"/>
      <c r="L328" s="54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4.25" customHeight="1">
      <c r="A329" s="49">
        <v>326.0</v>
      </c>
      <c r="B329" s="52" t="s">
        <v>506</v>
      </c>
      <c r="C329" s="49" t="s">
        <v>458</v>
      </c>
      <c r="D329" s="52" t="s">
        <v>119</v>
      </c>
      <c r="E329" s="52">
        <v>3.0</v>
      </c>
      <c r="F329" s="56">
        <v>60.0</v>
      </c>
      <c r="G329" s="39"/>
      <c r="H329" s="52"/>
      <c r="I329" s="52"/>
      <c r="J329" s="53"/>
      <c r="K329" s="44"/>
      <c r="L329" s="54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4.25" customHeight="1">
      <c r="A330" s="49">
        <v>327.0</v>
      </c>
      <c r="B330" s="52" t="s">
        <v>509</v>
      </c>
      <c r="C330" s="49" t="s">
        <v>458</v>
      </c>
      <c r="D330" s="52" t="s">
        <v>119</v>
      </c>
      <c r="E330" s="52">
        <v>3.0</v>
      </c>
      <c r="F330" s="56">
        <v>60.0</v>
      </c>
      <c r="G330" s="39"/>
      <c r="H330" s="52"/>
      <c r="I330" s="52"/>
      <c r="J330" s="53"/>
      <c r="K330" s="44"/>
      <c r="L330" s="54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4.25" customHeight="1">
      <c r="A331" s="49">
        <v>328.0</v>
      </c>
      <c r="B331" s="52" t="s">
        <v>513</v>
      </c>
      <c r="C331" s="49" t="s">
        <v>458</v>
      </c>
      <c r="D331" s="52" t="s">
        <v>119</v>
      </c>
      <c r="E331" s="52">
        <v>3.0</v>
      </c>
      <c r="F331" s="56">
        <v>60.0</v>
      </c>
      <c r="G331" s="39"/>
      <c r="H331" s="52"/>
      <c r="I331" s="52"/>
      <c r="J331" s="53"/>
      <c r="K331" s="44"/>
      <c r="L331" s="54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4.25" customHeight="1">
      <c r="A332" s="49">
        <v>329.0</v>
      </c>
      <c r="B332" s="52" t="s">
        <v>517</v>
      </c>
      <c r="C332" s="49" t="s">
        <v>458</v>
      </c>
      <c r="D332" s="52" t="s">
        <v>119</v>
      </c>
      <c r="E332" s="52">
        <v>3.0</v>
      </c>
      <c r="F332" s="56">
        <v>60.0</v>
      </c>
      <c r="G332" s="39"/>
      <c r="H332" s="52"/>
      <c r="I332" s="52"/>
      <c r="J332" s="53"/>
      <c r="K332" s="44"/>
      <c r="L332" s="54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4.25" customHeight="1">
      <c r="A333" s="49">
        <v>330.0</v>
      </c>
      <c r="B333" s="52" t="s">
        <v>520</v>
      </c>
      <c r="C333" s="49" t="s">
        <v>458</v>
      </c>
      <c r="D333" s="52" t="s">
        <v>119</v>
      </c>
      <c r="E333" s="52">
        <v>3.0</v>
      </c>
      <c r="F333" s="56">
        <v>60.0</v>
      </c>
      <c r="G333" s="39"/>
      <c r="H333" s="52"/>
      <c r="I333" s="52"/>
      <c r="J333" s="53"/>
      <c r="K333" s="44"/>
      <c r="L333" s="54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4.25" customHeight="1">
      <c r="A334" s="49">
        <v>331.0</v>
      </c>
      <c r="B334" s="52" t="s">
        <v>524</v>
      </c>
      <c r="C334" s="49" t="s">
        <v>458</v>
      </c>
      <c r="D334" s="52" t="s">
        <v>119</v>
      </c>
      <c r="E334" s="52">
        <v>3.0</v>
      </c>
      <c r="F334" s="56">
        <v>60.0</v>
      </c>
      <c r="G334" s="39"/>
      <c r="H334" s="52"/>
      <c r="I334" s="52"/>
      <c r="J334" s="53"/>
      <c r="K334" s="44"/>
      <c r="L334" s="54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4.25" customHeight="1">
      <c r="A335" s="49">
        <v>332.0</v>
      </c>
      <c r="B335" s="52" t="s">
        <v>527</v>
      </c>
      <c r="C335" s="49" t="s">
        <v>458</v>
      </c>
      <c r="D335" s="52" t="s">
        <v>119</v>
      </c>
      <c r="E335" s="52">
        <v>3.0</v>
      </c>
      <c r="F335" s="56">
        <v>60.0</v>
      </c>
      <c r="G335" s="39"/>
      <c r="H335" s="52"/>
      <c r="I335" s="52"/>
      <c r="J335" s="53"/>
      <c r="K335" s="44"/>
      <c r="L335" s="54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4.25" customHeight="1">
      <c r="A336" s="49">
        <v>333.0</v>
      </c>
      <c r="B336" s="52" t="s">
        <v>529</v>
      </c>
      <c r="C336" s="49" t="s">
        <v>458</v>
      </c>
      <c r="D336" s="52" t="s">
        <v>119</v>
      </c>
      <c r="E336" s="52">
        <v>3.0</v>
      </c>
      <c r="F336" s="56">
        <v>60.0</v>
      </c>
      <c r="G336" s="39"/>
      <c r="H336" s="52"/>
      <c r="I336" s="52"/>
      <c r="J336" s="53"/>
      <c r="K336" s="44"/>
      <c r="L336" s="54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0" customHeight="1">
      <c r="A337" s="49">
        <v>334.0</v>
      </c>
      <c r="B337" s="52" t="s">
        <v>481</v>
      </c>
      <c r="C337" s="49" t="s">
        <v>458</v>
      </c>
      <c r="D337" s="52" t="s">
        <v>119</v>
      </c>
      <c r="E337" s="52">
        <v>4.0</v>
      </c>
      <c r="F337" s="56">
        <v>100.0</v>
      </c>
      <c r="G337" s="39"/>
      <c r="H337" s="52"/>
      <c r="I337" s="52"/>
      <c r="J337" s="53"/>
      <c r="K337" s="44"/>
      <c r="L337" s="54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0" customHeight="1">
      <c r="A338" s="49">
        <v>335.0</v>
      </c>
      <c r="B338" s="52" t="s">
        <v>483</v>
      </c>
      <c r="C338" s="49" t="s">
        <v>458</v>
      </c>
      <c r="D338" s="52" t="s">
        <v>119</v>
      </c>
      <c r="E338" s="52">
        <v>4.0</v>
      </c>
      <c r="F338" s="56">
        <v>100.0</v>
      </c>
      <c r="G338" s="39"/>
      <c r="H338" s="52"/>
      <c r="I338" s="52"/>
      <c r="J338" s="53"/>
      <c r="K338" s="44"/>
      <c r="L338" s="54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0" customHeight="1">
      <c r="A339" s="49">
        <v>336.0</v>
      </c>
      <c r="B339" s="52" t="s">
        <v>484</v>
      </c>
      <c r="C339" s="49" t="s">
        <v>458</v>
      </c>
      <c r="D339" s="52" t="s">
        <v>119</v>
      </c>
      <c r="E339" s="52">
        <v>4.0</v>
      </c>
      <c r="F339" s="56">
        <v>100.0</v>
      </c>
      <c r="G339" s="39"/>
      <c r="H339" s="52"/>
      <c r="I339" s="52"/>
      <c r="J339" s="53"/>
      <c r="K339" s="44"/>
      <c r="L339" s="54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0" customHeight="1">
      <c r="A340" s="49">
        <v>337.0</v>
      </c>
      <c r="B340" s="52" t="s">
        <v>486</v>
      </c>
      <c r="C340" s="49" t="s">
        <v>458</v>
      </c>
      <c r="D340" s="52" t="s">
        <v>119</v>
      </c>
      <c r="E340" s="52">
        <v>4.0</v>
      </c>
      <c r="F340" s="56">
        <v>100.0</v>
      </c>
      <c r="G340" s="39"/>
      <c r="H340" s="52"/>
      <c r="I340" s="52"/>
      <c r="J340" s="53"/>
      <c r="K340" s="44"/>
      <c r="L340" s="54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0" customHeight="1">
      <c r="A341" s="49">
        <v>338.0</v>
      </c>
      <c r="B341" s="52" t="s">
        <v>487</v>
      </c>
      <c r="C341" s="49" t="s">
        <v>458</v>
      </c>
      <c r="D341" s="52" t="s">
        <v>119</v>
      </c>
      <c r="E341" s="52">
        <v>4.0</v>
      </c>
      <c r="F341" s="56">
        <v>100.0</v>
      </c>
      <c r="G341" s="39"/>
      <c r="H341" s="52"/>
      <c r="I341" s="52"/>
      <c r="J341" s="53"/>
      <c r="K341" s="44"/>
      <c r="L341" s="54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0" customHeight="1">
      <c r="A342" s="49">
        <v>339.0</v>
      </c>
      <c r="B342" s="37" t="s">
        <v>489</v>
      </c>
      <c r="C342" s="49" t="s">
        <v>458</v>
      </c>
      <c r="D342" s="52" t="s">
        <v>119</v>
      </c>
      <c r="E342" s="52">
        <v>4.0</v>
      </c>
      <c r="F342" s="56">
        <v>100.0</v>
      </c>
      <c r="G342" s="39"/>
      <c r="H342" s="52"/>
      <c r="I342" s="52"/>
      <c r="J342" s="53"/>
      <c r="K342" s="44"/>
      <c r="L342" s="54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0" customHeight="1">
      <c r="A343" s="49">
        <v>340.0</v>
      </c>
      <c r="B343" s="37" t="s">
        <v>490</v>
      </c>
      <c r="C343" s="49" t="s">
        <v>458</v>
      </c>
      <c r="D343" s="52" t="s">
        <v>21</v>
      </c>
      <c r="E343" s="52">
        <v>4.0</v>
      </c>
      <c r="F343" s="56">
        <v>100.0</v>
      </c>
      <c r="G343" s="39"/>
      <c r="H343" s="52"/>
      <c r="I343" s="52"/>
      <c r="J343" s="53"/>
      <c r="K343" s="44"/>
      <c r="L343" s="54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0" customHeight="1">
      <c r="A344" s="49">
        <v>341.0</v>
      </c>
      <c r="B344" s="52" t="s">
        <v>492</v>
      </c>
      <c r="C344" s="49" t="s">
        <v>458</v>
      </c>
      <c r="D344" s="52" t="s">
        <v>30</v>
      </c>
      <c r="E344" s="52">
        <v>4.0</v>
      </c>
      <c r="F344" s="56">
        <v>100.0</v>
      </c>
      <c r="G344" s="39"/>
      <c r="H344" s="52"/>
      <c r="I344" s="52"/>
      <c r="J344" s="53"/>
      <c r="K344" s="44"/>
      <c r="L344" s="54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0" customHeight="1">
      <c r="A345" s="49">
        <v>342.0</v>
      </c>
      <c r="B345" s="37" t="s">
        <v>493</v>
      </c>
      <c r="C345" s="49" t="s">
        <v>458</v>
      </c>
      <c r="D345" s="52" t="s">
        <v>119</v>
      </c>
      <c r="E345" s="52">
        <v>4.0</v>
      </c>
      <c r="F345" s="56">
        <v>100.0</v>
      </c>
      <c r="G345" s="39"/>
      <c r="H345" s="52"/>
      <c r="I345" s="52"/>
      <c r="J345" s="53"/>
      <c r="K345" s="44"/>
      <c r="L345" s="54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0" customHeight="1">
      <c r="A346" s="49">
        <v>343.0</v>
      </c>
      <c r="B346" s="52" t="s">
        <v>495</v>
      </c>
      <c r="C346" s="49" t="s">
        <v>458</v>
      </c>
      <c r="D346" s="52" t="s">
        <v>119</v>
      </c>
      <c r="E346" s="52">
        <v>4.0</v>
      </c>
      <c r="F346" s="56">
        <v>100.0</v>
      </c>
      <c r="G346" s="39"/>
      <c r="H346" s="52"/>
      <c r="I346" s="52"/>
      <c r="J346" s="53"/>
      <c r="K346" s="44"/>
      <c r="L346" s="54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4.25" customHeight="1">
      <c r="A347" s="49">
        <v>344.0</v>
      </c>
      <c r="B347" s="49" t="s">
        <v>542</v>
      </c>
      <c r="C347" s="49" t="s">
        <v>497</v>
      </c>
      <c r="D347" s="52" t="s">
        <v>21</v>
      </c>
      <c r="E347" s="52">
        <v>1.0</v>
      </c>
      <c r="F347" s="51">
        <v>60.0</v>
      </c>
      <c r="G347" s="39"/>
      <c r="H347" s="158"/>
      <c r="I347" s="159"/>
      <c r="J347" s="53"/>
      <c r="K347" s="44"/>
      <c r="L347" s="54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4.25" customHeight="1">
      <c r="A348" s="49">
        <v>345.0</v>
      </c>
      <c r="B348" s="49" t="s">
        <v>545</v>
      </c>
      <c r="C348" s="49" t="s">
        <v>497</v>
      </c>
      <c r="D348" s="52" t="s">
        <v>21</v>
      </c>
      <c r="E348" s="52">
        <v>1.0</v>
      </c>
      <c r="F348" s="51">
        <v>60.0</v>
      </c>
      <c r="G348" s="39"/>
      <c r="H348" s="158"/>
      <c r="I348" s="159"/>
      <c r="J348" s="53"/>
      <c r="K348" s="44"/>
      <c r="L348" s="54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4.25" customHeight="1">
      <c r="A349" s="49">
        <v>346.0</v>
      </c>
      <c r="B349" s="52" t="s">
        <v>547</v>
      </c>
      <c r="C349" s="49" t="s">
        <v>497</v>
      </c>
      <c r="D349" s="52" t="s">
        <v>21</v>
      </c>
      <c r="E349" s="52">
        <v>1.0</v>
      </c>
      <c r="F349" s="51">
        <v>60.0</v>
      </c>
      <c r="G349" s="39"/>
      <c r="H349" s="158"/>
      <c r="I349" s="159"/>
      <c r="J349" s="53"/>
      <c r="K349" s="44"/>
      <c r="L349" s="54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4.25" customHeight="1">
      <c r="A350" s="49">
        <v>347.0</v>
      </c>
      <c r="B350" s="49" t="s">
        <v>549</v>
      </c>
      <c r="C350" s="49" t="s">
        <v>497</v>
      </c>
      <c r="D350" s="52" t="s">
        <v>21</v>
      </c>
      <c r="E350" s="52">
        <v>1.0</v>
      </c>
      <c r="F350" s="51">
        <v>60.0</v>
      </c>
      <c r="G350" s="39"/>
      <c r="H350" s="158"/>
      <c r="I350" s="159"/>
      <c r="J350" s="53"/>
      <c r="K350" s="44"/>
      <c r="L350" s="54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4.25" customHeight="1">
      <c r="A351" s="49">
        <v>348.0</v>
      </c>
      <c r="B351" s="49" t="s">
        <v>550</v>
      </c>
      <c r="C351" s="49" t="s">
        <v>497</v>
      </c>
      <c r="D351" s="52" t="s">
        <v>119</v>
      </c>
      <c r="E351" s="52">
        <v>2.0</v>
      </c>
      <c r="F351" s="51">
        <v>60.0</v>
      </c>
      <c r="G351" s="39"/>
      <c r="H351" s="52"/>
      <c r="I351" s="52"/>
      <c r="J351" s="53"/>
      <c r="K351" s="44"/>
      <c r="L351" s="54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4.25" customHeight="1">
      <c r="A352" s="49">
        <v>349.0</v>
      </c>
      <c r="B352" s="52" t="s">
        <v>551</v>
      </c>
      <c r="C352" s="49" t="s">
        <v>497</v>
      </c>
      <c r="D352" s="52" t="s">
        <v>119</v>
      </c>
      <c r="E352" s="52">
        <v>3.0</v>
      </c>
      <c r="F352" s="51">
        <v>60.0</v>
      </c>
      <c r="G352" s="39"/>
      <c r="H352" s="52"/>
      <c r="I352" s="52"/>
      <c r="J352" s="53"/>
      <c r="K352" s="44"/>
      <c r="L352" s="54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4.25" customHeight="1">
      <c r="A353" s="49">
        <v>350.0</v>
      </c>
      <c r="B353" s="49" t="s">
        <v>552</v>
      </c>
      <c r="C353" s="49" t="s">
        <v>497</v>
      </c>
      <c r="D353" s="52" t="s">
        <v>119</v>
      </c>
      <c r="E353" s="52">
        <v>3.0</v>
      </c>
      <c r="F353" s="51">
        <v>60.0</v>
      </c>
      <c r="G353" s="39"/>
      <c r="H353" s="52"/>
      <c r="I353" s="52"/>
      <c r="J353" s="53"/>
      <c r="K353" s="44"/>
      <c r="L353" s="54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4.25" customHeight="1">
      <c r="A354" s="49">
        <v>351.0</v>
      </c>
      <c r="B354" s="49" t="s">
        <v>553</v>
      </c>
      <c r="C354" s="49" t="s">
        <v>497</v>
      </c>
      <c r="D354" s="52" t="s">
        <v>119</v>
      </c>
      <c r="E354" s="52">
        <v>3.0</v>
      </c>
      <c r="F354" s="51">
        <v>60.0</v>
      </c>
      <c r="G354" s="39"/>
      <c r="H354" s="52"/>
      <c r="I354" s="52"/>
      <c r="J354" s="53"/>
      <c r="K354" s="44"/>
      <c r="L354" s="54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4.25" customHeight="1">
      <c r="A355" s="49">
        <v>352.0</v>
      </c>
      <c r="B355" s="99" t="s">
        <v>554</v>
      </c>
      <c r="C355" s="99" t="s">
        <v>497</v>
      </c>
      <c r="D355" s="90" t="s">
        <v>119</v>
      </c>
      <c r="E355" s="90">
        <v>3.0</v>
      </c>
      <c r="F355" s="51">
        <v>60.0</v>
      </c>
      <c r="G355" s="91"/>
      <c r="H355" s="52"/>
      <c r="I355" s="52"/>
      <c r="J355" s="53"/>
      <c r="K355" s="44"/>
      <c r="L355" s="54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4.25" customHeight="1">
      <c r="A356" s="49">
        <v>353.0</v>
      </c>
      <c r="B356" s="49" t="s">
        <v>555</v>
      </c>
      <c r="C356" s="49" t="s">
        <v>497</v>
      </c>
      <c r="D356" s="52" t="s">
        <v>21</v>
      </c>
      <c r="E356" s="52">
        <v>3.0</v>
      </c>
      <c r="F356" s="51">
        <v>60.0</v>
      </c>
      <c r="G356" s="39"/>
      <c r="H356" s="158"/>
      <c r="I356" s="52"/>
      <c r="J356" s="53"/>
      <c r="K356" s="44"/>
      <c r="L356" s="54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4.25" customHeight="1">
      <c r="A357" s="49">
        <v>354.0</v>
      </c>
      <c r="B357" s="49" t="s">
        <v>556</v>
      </c>
      <c r="C357" s="49" t="s">
        <v>497</v>
      </c>
      <c r="D357" s="52" t="s">
        <v>21</v>
      </c>
      <c r="E357" s="52">
        <v>3.0</v>
      </c>
      <c r="F357" s="51">
        <v>60.0</v>
      </c>
      <c r="G357" s="39"/>
      <c r="H357" s="158"/>
      <c r="I357" s="52"/>
      <c r="J357" s="53"/>
      <c r="K357" s="44"/>
      <c r="L357" s="54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4.25" customHeight="1">
      <c r="A358" s="49">
        <v>355.0</v>
      </c>
      <c r="B358" s="49" t="s">
        <v>557</v>
      </c>
      <c r="C358" s="49" t="s">
        <v>497</v>
      </c>
      <c r="D358" s="52" t="s">
        <v>21</v>
      </c>
      <c r="E358" s="52">
        <v>3.0</v>
      </c>
      <c r="F358" s="51">
        <v>60.0</v>
      </c>
      <c r="G358" s="39"/>
      <c r="H358" s="158"/>
      <c r="I358" s="52"/>
      <c r="J358" s="53"/>
      <c r="K358" s="44"/>
      <c r="L358" s="54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4.25" customHeight="1">
      <c r="A359" s="49">
        <v>356.0</v>
      </c>
      <c r="B359" s="49" t="s">
        <v>558</v>
      </c>
      <c r="C359" s="49" t="s">
        <v>497</v>
      </c>
      <c r="D359" s="52" t="s">
        <v>119</v>
      </c>
      <c r="E359" s="52">
        <v>3.0</v>
      </c>
      <c r="F359" s="51">
        <v>60.0</v>
      </c>
      <c r="G359" s="39"/>
      <c r="H359" s="52"/>
      <c r="I359" s="52"/>
      <c r="J359" s="53"/>
      <c r="K359" s="44"/>
      <c r="L359" s="54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4.25" customHeight="1">
      <c r="A360" s="49">
        <v>357.0</v>
      </c>
      <c r="B360" s="49" t="s">
        <v>559</v>
      </c>
      <c r="C360" s="49" t="s">
        <v>497</v>
      </c>
      <c r="D360" s="52" t="s">
        <v>119</v>
      </c>
      <c r="E360" s="52">
        <v>3.0</v>
      </c>
      <c r="F360" s="51">
        <v>60.0</v>
      </c>
      <c r="G360" s="39"/>
      <c r="H360" s="49"/>
      <c r="I360" s="52"/>
      <c r="J360" s="53"/>
      <c r="K360" s="44"/>
      <c r="L360" s="54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0" customHeight="1">
      <c r="A361" s="49">
        <v>358.0</v>
      </c>
      <c r="B361" s="52" t="s">
        <v>496</v>
      </c>
      <c r="C361" s="49" t="s">
        <v>497</v>
      </c>
      <c r="D361" s="52" t="s">
        <v>119</v>
      </c>
      <c r="E361" s="52">
        <v>4.0</v>
      </c>
      <c r="F361" s="51">
        <v>100.0</v>
      </c>
      <c r="G361" s="39"/>
      <c r="H361" s="52"/>
      <c r="I361" s="52"/>
      <c r="J361" s="53"/>
      <c r="K361" s="44"/>
      <c r="L361" s="54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0" customHeight="1">
      <c r="A362" s="49">
        <v>359.0</v>
      </c>
      <c r="B362" s="52" t="s">
        <v>498</v>
      </c>
      <c r="C362" s="49" t="s">
        <v>497</v>
      </c>
      <c r="D362" s="52" t="s">
        <v>119</v>
      </c>
      <c r="E362" s="52">
        <v>4.0</v>
      </c>
      <c r="F362" s="51">
        <v>100.0</v>
      </c>
      <c r="G362" s="39"/>
      <c r="H362" s="52"/>
      <c r="I362" s="52"/>
      <c r="J362" s="53"/>
      <c r="K362" s="44"/>
      <c r="L362" s="54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0" customHeight="1">
      <c r="A363" s="49">
        <v>360.0</v>
      </c>
      <c r="B363" s="52" t="s">
        <v>500</v>
      </c>
      <c r="C363" s="49" t="s">
        <v>497</v>
      </c>
      <c r="D363" s="52" t="s">
        <v>119</v>
      </c>
      <c r="E363" s="52">
        <v>4.0</v>
      </c>
      <c r="F363" s="51">
        <v>100.0</v>
      </c>
      <c r="G363" s="39"/>
      <c r="H363" s="52"/>
      <c r="I363" s="52"/>
      <c r="J363" s="53"/>
      <c r="K363" s="44"/>
      <c r="L363" s="54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0" customHeight="1">
      <c r="A364" s="49">
        <v>361.0</v>
      </c>
      <c r="B364" s="49" t="s">
        <v>502</v>
      </c>
      <c r="C364" s="49" t="s">
        <v>497</v>
      </c>
      <c r="D364" s="52" t="s">
        <v>119</v>
      </c>
      <c r="E364" s="52">
        <v>4.0</v>
      </c>
      <c r="F364" s="51">
        <v>100.0</v>
      </c>
      <c r="G364" s="39"/>
      <c r="H364" s="52"/>
      <c r="I364" s="52"/>
      <c r="J364" s="53"/>
      <c r="K364" s="44"/>
      <c r="L364" s="54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0" customHeight="1">
      <c r="A365" s="49">
        <v>362.0</v>
      </c>
      <c r="B365" s="52" t="s">
        <v>503</v>
      </c>
      <c r="C365" s="49" t="s">
        <v>497</v>
      </c>
      <c r="D365" s="52" t="s">
        <v>119</v>
      </c>
      <c r="E365" s="52">
        <v>4.0</v>
      </c>
      <c r="F365" s="51">
        <v>100.0</v>
      </c>
      <c r="G365" s="39"/>
      <c r="H365" s="52"/>
      <c r="I365" s="52"/>
      <c r="J365" s="53"/>
      <c r="K365" s="44"/>
      <c r="L365" s="54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0" customHeight="1">
      <c r="A366" s="49">
        <v>363.0</v>
      </c>
      <c r="B366" s="37" t="s">
        <v>505</v>
      </c>
      <c r="C366" s="49" t="s">
        <v>497</v>
      </c>
      <c r="D366" s="52" t="s">
        <v>119</v>
      </c>
      <c r="E366" s="52">
        <v>4.0</v>
      </c>
      <c r="F366" s="51">
        <v>120.0</v>
      </c>
      <c r="G366" s="39"/>
      <c r="H366" s="52"/>
      <c r="I366" s="52"/>
      <c r="J366" s="53"/>
      <c r="K366" s="44"/>
      <c r="L366" s="54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0" customHeight="1">
      <c r="A367" s="49">
        <v>364.0</v>
      </c>
      <c r="B367" s="52" t="s">
        <v>507</v>
      </c>
      <c r="C367" s="49" t="s">
        <v>497</v>
      </c>
      <c r="D367" s="52" t="s">
        <v>119</v>
      </c>
      <c r="E367" s="52">
        <v>4.0</v>
      </c>
      <c r="F367" s="51">
        <v>100.0</v>
      </c>
      <c r="G367" s="39"/>
      <c r="H367" s="52"/>
      <c r="I367" s="52"/>
      <c r="J367" s="53"/>
      <c r="K367" s="44"/>
      <c r="L367" s="54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0" customHeight="1">
      <c r="A368" s="49">
        <v>365.0</v>
      </c>
      <c r="B368" s="52" t="s">
        <v>508</v>
      </c>
      <c r="C368" s="49" t="s">
        <v>497</v>
      </c>
      <c r="D368" s="52" t="s">
        <v>119</v>
      </c>
      <c r="E368" s="52">
        <v>4.0</v>
      </c>
      <c r="F368" s="51">
        <v>100.0</v>
      </c>
      <c r="G368" s="39"/>
      <c r="H368" s="52"/>
      <c r="I368" s="52"/>
      <c r="J368" s="53"/>
      <c r="K368" s="44"/>
      <c r="L368" s="54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0" customHeight="1">
      <c r="A369" s="49">
        <v>366.0</v>
      </c>
      <c r="B369" s="49" t="s">
        <v>511</v>
      </c>
      <c r="C369" s="49" t="s">
        <v>497</v>
      </c>
      <c r="D369" s="52" t="s">
        <v>119</v>
      </c>
      <c r="E369" s="52">
        <v>4.0</v>
      </c>
      <c r="F369" s="51">
        <v>100.0</v>
      </c>
      <c r="G369" s="39"/>
      <c r="H369" s="52"/>
      <c r="I369" s="52"/>
      <c r="J369" s="53"/>
      <c r="K369" s="44"/>
      <c r="L369" s="54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0" customHeight="1">
      <c r="A370" s="49">
        <v>367.0</v>
      </c>
      <c r="B370" s="49" t="s">
        <v>512</v>
      </c>
      <c r="C370" s="49" t="s">
        <v>497</v>
      </c>
      <c r="D370" s="52" t="s">
        <v>119</v>
      </c>
      <c r="E370" s="52">
        <v>4.0</v>
      </c>
      <c r="F370" s="51">
        <v>100.0</v>
      </c>
      <c r="G370" s="39"/>
      <c r="H370" s="52"/>
      <c r="I370" s="52"/>
      <c r="J370" s="53"/>
      <c r="K370" s="44"/>
      <c r="L370" s="54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0" customHeight="1">
      <c r="A371" s="49">
        <v>368.0</v>
      </c>
      <c r="B371" s="49" t="s">
        <v>514</v>
      </c>
      <c r="C371" s="49" t="s">
        <v>497</v>
      </c>
      <c r="D371" s="52" t="s">
        <v>119</v>
      </c>
      <c r="E371" s="52">
        <v>4.0</v>
      </c>
      <c r="F371" s="51">
        <v>100.0</v>
      </c>
      <c r="G371" s="39"/>
      <c r="H371" s="52"/>
      <c r="I371" s="52"/>
      <c r="J371" s="53"/>
      <c r="K371" s="44"/>
      <c r="L371" s="54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0" customHeight="1">
      <c r="A372" s="49">
        <v>369.0</v>
      </c>
      <c r="B372" s="49" t="s">
        <v>515</v>
      </c>
      <c r="C372" s="49" t="s">
        <v>497</v>
      </c>
      <c r="D372" s="52" t="s">
        <v>119</v>
      </c>
      <c r="E372" s="52">
        <v>4.0</v>
      </c>
      <c r="F372" s="51">
        <v>100.0</v>
      </c>
      <c r="G372" s="39"/>
      <c r="H372" s="52"/>
      <c r="I372" s="52"/>
      <c r="J372" s="53"/>
      <c r="K372" s="44"/>
      <c r="L372" s="54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0" customHeight="1">
      <c r="A373" s="49">
        <v>370.0</v>
      </c>
      <c r="B373" s="49" t="s">
        <v>516</v>
      </c>
      <c r="C373" s="49" t="s">
        <v>497</v>
      </c>
      <c r="D373" s="52" t="s">
        <v>119</v>
      </c>
      <c r="E373" s="52">
        <v>4.0</v>
      </c>
      <c r="F373" s="51">
        <v>100.0</v>
      </c>
      <c r="G373" s="39"/>
      <c r="H373" s="52"/>
      <c r="I373" s="52"/>
      <c r="J373" s="53"/>
      <c r="K373" s="44"/>
      <c r="L373" s="54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0" customHeight="1">
      <c r="A374" s="49">
        <v>371.0</v>
      </c>
      <c r="B374" s="49" t="s">
        <v>518</v>
      </c>
      <c r="C374" s="49" t="s">
        <v>497</v>
      </c>
      <c r="D374" s="52" t="s">
        <v>119</v>
      </c>
      <c r="E374" s="52">
        <v>4.0</v>
      </c>
      <c r="F374" s="51">
        <v>100.0</v>
      </c>
      <c r="G374" s="39"/>
      <c r="H374" s="52"/>
      <c r="I374" s="52"/>
      <c r="J374" s="53"/>
      <c r="K374" s="44"/>
      <c r="L374" s="54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0" customHeight="1">
      <c r="A375" s="49">
        <v>372.0</v>
      </c>
      <c r="B375" s="49" t="s">
        <v>519</v>
      </c>
      <c r="C375" s="49" t="s">
        <v>497</v>
      </c>
      <c r="D375" s="52" t="s">
        <v>119</v>
      </c>
      <c r="E375" s="52">
        <v>4.0</v>
      </c>
      <c r="F375" s="51">
        <v>100.0</v>
      </c>
      <c r="G375" s="39"/>
      <c r="H375" s="52"/>
      <c r="I375" s="52"/>
      <c r="J375" s="53"/>
      <c r="K375" s="44"/>
      <c r="L375" s="54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0" customHeight="1">
      <c r="A376" s="49">
        <v>373.0</v>
      </c>
      <c r="B376" s="52" t="s">
        <v>560</v>
      </c>
      <c r="C376" s="49" t="s">
        <v>497</v>
      </c>
      <c r="D376" s="52" t="s">
        <v>119</v>
      </c>
      <c r="E376" s="52">
        <v>5.0</v>
      </c>
      <c r="F376" s="51">
        <v>40.0</v>
      </c>
      <c r="G376" s="39"/>
      <c r="H376" s="52"/>
      <c r="I376" s="52"/>
      <c r="J376" s="53"/>
      <c r="K376" s="44"/>
      <c r="L376" s="54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0" customHeight="1">
      <c r="A377" s="49">
        <v>374.0</v>
      </c>
      <c r="B377" s="52" t="s">
        <v>562</v>
      </c>
      <c r="C377" s="49" t="s">
        <v>497</v>
      </c>
      <c r="D377" s="52" t="s">
        <v>21</v>
      </c>
      <c r="E377" s="52">
        <v>5.0</v>
      </c>
      <c r="F377" s="51">
        <v>40.0</v>
      </c>
      <c r="G377" s="39"/>
      <c r="H377" s="52"/>
      <c r="I377" s="52"/>
      <c r="J377" s="53"/>
      <c r="K377" s="44"/>
      <c r="L377" s="54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0" customHeight="1">
      <c r="A378" s="49">
        <v>375.0</v>
      </c>
      <c r="B378" s="52" t="s">
        <v>563</v>
      </c>
      <c r="C378" s="49" t="s">
        <v>497</v>
      </c>
      <c r="D378" s="52" t="s">
        <v>21</v>
      </c>
      <c r="E378" s="52">
        <v>5.0</v>
      </c>
      <c r="F378" s="51">
        <v>40.0</v>
      </c>
      <c r="G378" s="39"/>
      <c r="H378" s="52"/>
      <c r="I378" s="52"/>
      <c r="J378" s="53"/>
      <c r="K378" s="44"/>
      <c r="L378" s="54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0" customHeight="1">
      <c r="A379" s="49">
        <v>376.0</v>
      </c>
      <c r="B379" s="49" t="s">
        <v>564</v>
      </c>
      <c r="C379" s="49" t="s">
        <v>497</v>
      </c>
      <c r="D379" s="52" t="s">
        <v>119</v>
      </c>
      <c r="E379" s="52">
        <v>6.0</v>
      </c>
      <c r="F379" s="51">
        <v>40.0</v>
      </c>
      <c r="G379" s="39"/>
      <c r="H379" s="49"/>
      <c r="I379" s="52"/>
      <c r="J379" s="53"/>
      <c r="K379" s="44"/>
      <c r="L379" s="54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0" customHeight="1">
      <c r="A380" s="49">
        <v>377.0</v>
      </c>
      <c r="B380" s="52" t="s">
        <v>565</v>
      </c>
      <c r="C380" s="49" t="s">
        <v>497</v>
      </c>
      <c r="D380" s="52" t="s">
        <v>119</v>
      </c>
      <c r="E380" s="52">
        <v>6.0</v>
      </c>
      <c r="F380" s="51">
        <v>40.0</v>
      </c>
      <c r="G380" s="39"/>
      <c r="H380" s="52"/>
      <c r="I380" s="52"/>
      <c r="J380" s="53"/>
      <c r="K380" s="44"/>
      <c r="L380" s="54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0" customHeight="1">
      <c r="A381" s="49">
        <v>378.0</v>
      </c>
      <c r="B381" s="49" t="s">
        <v>566</v>
      </c>
      <c r="C381" s="49" t="s">
        <v>497</v>
      </c>
      <c r="D381" s="52" t="s">
        <v>119</v>
      </c>
      <c r="E381" s="52">
        <v>6.0</v>
      </c>
      <c r="F381" s="51">
        <v>40.0</v>
      </c>
      <c r="G381" s="39"/>
      <c r="H381" s="52"/>
      <c r="I381" s="52"/>
      <c r="J381" s="53"/>
      <c r="K381" s="44"/>
      <c r="L381" s="54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0" customHeight="1">
      <c r="A382" s="49">
        <v>379.0</v>
      </c>
      <c r="B382" s="49" t="s">
        <v>568</v>
      </c>
      <c r="C382" s="49" t="s">
        <v>497</v>
      </c>
      <c r="D382" s="52" t="s">
        <v>119</v>
      </c>
      <c r="E382" s="52">
        <v>6.0</v>
      </c>
      <c r="F382" s="51">
        <v>40.0</v>
      </c>
      <c r="G382" s="39"/>
      <c r="H382" s="52"/>
      <c r="I382" s="52"/>
      <c r="J382" s="53"/>
      <c r="K382" s="44"/>
      <c r="L382" s="54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0" customHeight="1">
      <c r="A383" s="49">
        <v>380.0</v>
      </c>
      <c r="B383" s="49" t="s">
        <v>569</v>
      </c>
      <c r="C383" s="49" t="s">
        <v>497</v>
      </c>
      <c r="D383" s="52" t="s">
        <v>119</v>
      </c>
      <c r="E383" s="52">
        <v>6.0</v>
      </c>
      <c r="F383" s="51">
        <v>40.0</v>
      </c>
      <c r="G383" s="39"/>
      <c r="H383" s="52"/>
      <c r="I383" s="52"/>
      <c r="J383" s="53"/>
      <c r="K383" s="44"/>
      <c r="L383" s="54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0" customHeight="1">
      <c r="A384" s="49">
        <v>381.0</v>
      </c>
      <c r="B384" s="49" t="s">
        <v>570</v>
      </c>
      <c r="C384" s="49" t="s">
        <v>497</v>
      </c>
      <c r="D384" s="52" t="s">
        <v>119</v>
      </c>
      <c r="E384" s="52">
        <v>6.0</v>
      </c>
      <c r="F384" s="51">
        <v>40.0</v>
      </c>
      <c r="G384" s="39"/>
      <c r="H384" s="52"/>
      <c r="I384" s="52"/>
      <c r="J384" s="53"/>
      <c r="K384" s="44"/>
      <c r="L384" s="54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0" customHeight="1">
      <c r="A385" s="49">
        <v>382.0</v>
      </c>
      <c r="B385" s="49" t="s">
        <v>571</v>
      </c>
      <c r="C385" s="49" t="s">
        <v>497</v>
      </c>
      <c r="D385" s="52" t="s">
        <v>21</v>
      </c>
      <c r="E385" s="52">
        <v>6.0</v>
      </c>
      <c r="F385" s="51">
        <v>40.0</v>
      </c>
      <c r="G385" s="39"/>
      <c r="H385" s="52"/>
      <c r="I385" s="52"/>
      <c r="J385" s="53"/>
      <c r="K385" s="44"/>
      <c r="L385" s="54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0" customHeight="1">
      <c r="A386" s="49">
        <v>383.0</v>
      </c>
      <c r="B386" s="49" t="s">
        <v>572</v>
      </c>
      <c r="C386" s="49" t="s">
        <v>497</v>
      </c>
      <c r="D386" s="52" t="s">
        <v>21</v>
      </c>
      <c r="E386" s="52">
        <v>6.0</v>
      </c>
      <c r="F386" s="51">
        <v>40.0</v>
      </c>
      <c r="G386" s="39"/>
      <c r="H386" s="52"/>
      <c r="I386" s="52"/>
      <c r="J386" s="53"/>
      <c r="K386" s="44"/>
      <c r="L386" s="54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0" customHeight="1">
      <c r="A387" s="49">
        <v>384.0</v>
      </c>
      <c r="B387" s="49" t="s">
        <v>573</v>
      </c>
      <c r="C387" s="49" t="s">
        <v>497</v>
      </c>
      <c r="D387" s="52" t="s">
        <v>21</v>
      </c>
      <c r="E387" s="52">
        <v>6.0</v>
      </c>
      <c r="F387" s="51">
        <v>40.0</v>
      </c>
      <c r="G387" s="39"/>
      <c r="H387" s="52"/>
      <c r="I387" s="52"/>
      <c r="J387" s="53"/>
      <c r="K387" s="44"/>
      <c r="L387" s="54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0" customHeight="1">
      <c r="A388" s="49">
        <v>385.0</v>
      </c>
      <c r="B388" s="49" t="s">
        <v>574</v>
      </c>
      <c r="C388" s="49" t="s">
        <v>497</v>
      </c>
      <c r="D388" s="52" t="s">
        <v>119</v>
      </c>
      <c r="E388" s="52">
        <v>6.0</v>
      </c>
      <c r="F388" s="51">
        <v>40.0</v>
      </c>
      <c r="G388" s="39"/>
      <c r="H388" s="52"/>
      <c r="I388" s="52"/>
      <c r="J388" s="53"/>
      <c r="K388" s="44"/>
      <c r="L388" s="54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4.25" customHeight="1">
      <c r="A389" s="49">
        <v>386.0</v>
      </c>
      <c r="B389" s="49" t="s">
        <v>181</v>
      </c>
      <c r="C389" s="49" t="s">
        <v>575</v>
      </c>
      <c r="D389" s="97" t="s">
        <v>119</v>
      </c>
      <c r="E389" s="52">
        <v>1.0</v>
      </c>
      <c r="F389" s="166">
        <v>60.0</v>
      </c>
      <c r="G389" s="39"/>
      <c r="H389" s="52"/>
      <c r="I389" s="52"/>
      <c r="J389" s="53"/>
      <c r="K389" s="44"/>
      <c r="L389" s="54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4.25" customHeight="1">
      <c r="A390" s="49">
        <v>387.0</v>
      </c>
      <c r="B390" s="49" t="s">
        <v>576</v>
      </c>
      <c r="C390" s="49" t="s">
        <v>575</v>
      </c>
      <c r="D390" s="97" t="s">
        <v>21</v>
      </c>
      <c r="E390" s="52">
        <v>1.0</v>
      </c>
      <c r="F390" s="166">
        <v>60.0</v>
      </c>
      <c r="G390" s="39"/>
      <c r="H390" s="52"/>
      <c r="I390" s="52"/>
      <c r="J390" s="53"/>
      <c r="K390" s="44"/>
      <c r="L390" s="54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4.25" customHeight="1">
      <c r="A391" s="49">
        <v>388.0</v>
      </c>
      <c r="B391" s="49" t="s">
        <v>577</v>
      </c>
      <c r="C391" s="49" t="s">
        <v>575</v>
      </c>
      <c r="D391" s="97" t="s">
        <v>21</v>
      </c>
      <c r="E391" s="52">
        <v>1.0</v>
      </c>
      <c r="F391" s="166">
        <v>60.0</v>
      </c>
      <c r="G391" s="39"/>
      <c r="H391" s="52"/>
      <c r="I391" s="52"/>
      <c r="J391" s="53"/>
      <c r="K391" s="44"/>
      <c r="L391" s="54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4.25" customHeight="1">
      <c r="A392" s="49">
        <v>389.0</v>
      </c>
      <c r="B392" s="49" t="s">
        <v>189</v>
      </c>
      <c r="C392" s="49" t="s">
        <v>575</v>
      </c>
      <c r="D392" s="97" t="s">
        <v>21</v>
      </c>
      <c r="E392" s="52">
        <v>1.0</v>
      </c>
      <c r="F392" s="166">
        <v>60.0</v>
      </c>
      <c r="G392" s="39"/>
      <c r="H392" s="52"/>
      <c r="I392" s="52"/>
      <c r="J392" s="53"/>
      <c r="K392" s="44"/>
      <c r="L392" s="54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4.25" customHeight="1">
      <c r="A393" s="49">
        <v>390.0</v>
      </c>
      <c r="B393" s="49" t="s">
        <v>578</v>
      </c>
      <c r="C393" s="49" t="s">
        <v>575</v>
      </c>
      <c r="D393" s="97" t="s">
        <v>21</v>
      </c>
      <c r="E393" s="52">
        <v>1.0</v>
      </c>
      <c r="F393" s="166">
        <v>60.0</v>
      </c>
      <c r="G393" s="39"/>
      <c r="H393" s="52"/>
      <c r="I393" s="52"/>
      <c r="J393" s="53"/>
      <c r="K393" s="44"/>
      <c r="L393" s="54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4.25" customHeight="1">
      <c r="A394" s="49">
        <v>391.0</v>
      </c>
      <c r="B394" s="49" t="s">
        <v>579</v>
      </c>
      <c r="C394" s="49" t="s">
        <v>575</v>
      </c>
      <c r="D394" s="97" t="s">
        <v>21</v>
      </c>
      <c r="E394" s="52">
        <v>1.0</v>
      </c>
      <c r="F394" s="166">
        <v>60.0</v>
      </c>
      <c r="G394" s="39"/>
      <c r="H394" s="52"/>
      <c r="I394" s="52"/>
      <c r="J394" s="53"/>
      <c r="K394" s="44"/>
      <c r="L394" s="54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4.25" customHeight="1">
      <c r="A395" s="49">
        <v>392.0</v>
      </c>
      <c r="B395" s="49" t="s">
        <v>580</v>
      </c>
      <c r="C395" s="49" t="s">
        <v>575</v>
      </c>
      <c r="D395" s="97" t="s">
        <v>119</v>
      </c>
      <c r="E395" s="52">
        <v>1.0</v>
      </c>
      <c r="F395" s="166">
        <v>60.0</v>
      </c>
      <c r="G395" s="39"/>
      <c r="H395" s="52"/>
      <c r="I395" s="52"/>
      <c r="J395" s="53"/>
      <c r="K395" s="44"/>
      <c r="L395" s="54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4.25" customHeight="1">
      <c r="A396" s="49">
        <v>393.0</v>
      </c>
      <c r="B396" s="49" t="s">
        <v>581</v>
      </c>
      <c r="C396" s="49" t="s">
        <v>575</v>
      </c>
      <c r="D396" s="97" t="s">
        <v>21</v>
      </c>
      <c r="E396" s="52">
        <v>1.0</v>
      </c>
      <c r="F396" s="166">
        <v>60.0</v>
      </c>
      <c r="G396" s="39"/>
      <c r="H396" s="52"/>
      <c r="I396" s="52"/>
      <c r="J396" s="53"/>
      <c r="K396" s="44"/>
      <c r="L396" s="54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4.25" customHeight="1">
      <c r="A397" s="49">
        <v>394.0</v>
      </c>
      <c r="B397" s="49" t="s">
        <v>582</v>
      </c>
      <c r="C397" s="49" t="s">
        <v>575</v>
      </c>
      <c r="D397" s="97" t="s">
        <v>21</v>
      </c>
      <c r="E397" s="52">
        <v>1.0</v>
      </c>
      <c r="F397" s="166">
        <v>60.0</v>
      </c>
      <c r="G397" s="39"/>
      <c r="H397" s="52"/>
      <c r="I397" s="52"/>
      <c r="J397" s="53"/>
      <c r="K397" s="44"/>
      <c r="L397" s="54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4.25" customHeight="1">
      <c r="A398" s="49">
        <v>395.0</v>
      </c>
      <c r="B398" s="49" t="s">
        <v>583</v>
      </c>
      <c r="C398" s="49" t="s">
        <v>575</v>
      </c>
      <c r="D398" s="97" t="s">
        <v>21</v>
      </c>
      <c r="E398" s="52">
        <v>1.0</v>
      </c>
      <c r="F398" s="166">
        <v>60.0</v>
      </c>
      <c r="G398" s="39"/>
      <c r="H398" s="52"/>
      <c r="I398" s="52"/>
      <c r="J398" s="53"/>
      <c r="K398" s="44"/>
      <c r="L398" s="54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4.25" customHeight="1">
      <c r="A399" s="49">
        <v>396.0</v>
      </c>
      <c r="B399" s="49" t="s">
        <v>584</v>
      </c>
      <c r="C399" s="49" t="s">
        <v>575</v>
      </c>
      <c r="D399" s="97" t="s">
        <v>21</v>
      </c>
      <c r="E399" s="52">
        <v>1.0</v>
      </c>
      <c r="F399" s="166">
        <v>60.0</v>
      </c>
      <c r="G399" s="39"/>
      <c r="H399" s="52"/>
      <c r="I399" s="52"/>
      <c r="J399" s="53"/>
      <c r="K399" s="44"/>
      <c r="L399" s="54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4.25" customHeight="1">
      <c r="A400" s="49">
        <v>397.0</v>
      </c>
      <c r="B400" s="49" t="s">
        <v>585</v>
      </c>
      <c r="C400" s="49" t="s">
        <v>575</v>
      </c>
      <c r="D400" s="97" t="s">
        <v>30</v>
      </c>
      <c r="E400" s="52">
        <v>1.0</v>
      </c>
      <c r="F400" s="166">
        <v>60.0</v>
      </c>
      <c r="G400" s="39"/>
      <c r="H400" s="52"/>
      <c r="I400" s="52"/>
      <c r="J400" s="53"/>
      <c r="K400" s="44"/>
      <c r="L400" s="54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4.25" customHeight="1">
      <c r="A401" s="49">
        <v>398.0</v>
      </c>
      <c r="B401" s="49" t="s">
        <v>586</v>
      </c>
      <c r="C401" s="49" t="s">
        <v>575</v>
      </c>
      <c r="D401" s="97" t="s">
        <v>21</v>
      </c>
      <c r="E401" s="52">
        <v>1.0</v>
      </c>
      <c r="F401" s="166">
        <v>60.0</v>
      </c>
      <c r="G401" s="39"/>
      <c r="H401" s="52"/>
      <c r="I401" s="52"/>
      <c r="J401" s="53"/>
      <c r="K401" s="44"/>
      <c r="L401" s="54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4.25" customHeight="1">
      <c r="A402" s="49">
        <v>399.0</v>
      </c>
      <c r="B402" s="49" t="s">
        <v>587</v>
      </c>
      <c r="C402" s="49" t="s">
        <v>575</v>
      </c>
      <c r="D402" s="97" t="s">
        <v>21</v>
      </c>
      <c r="E402" s="52">
        <v>1.0</v>
      </c>
      <c r="F402" s="166">
        <v>60.0</v>
      </c>
      <c r="G402" s="39"/>
      <c r="H402" s="52"/>
      <c r="I402" s="52"/>
      <c r="J402" s="53"/>
      <c r="K402" s="44"/>
      <c r="L402" s="54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4.25" customHeight="1">
      <c r="A403" s="49">
        <v>400.0</v>
      </c>
      <c r="B403" s="98" t="s">
        <v>588</v>
      </c>
      <c r="C403" s="49" t="s">
        <v>575</v>
      </c>
      <c r="D403" s="49" t="s">
        <v>119</v>
      </c>
      <c r="E403" s="52">
        <v>1.0</v>
      </c>
      <c r="F403" s="166">
        <v>60.0</v>
      </c>
      <c r="G403" s="39"/>
      <c r="H403" s="52"/>
      <c r="I403" s="52"/>
      <c r="J403" s="53"/>
      <c r="K403" s="44"/>
      <c r="L403" s="54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4.25" customHeight="1">
      <c r="A404" s="49">
        <v>401.0</v>
      </c>
      <c r="B404" s="49" t="s">
        <v>590</v>
      </c>
      <c r="C404" s="49" t="s">
        <v>575</v>
      </c>
      <c r="D404" s="49" t="s">
        <v>21</v>
      </c>
      <c r="E404" s="52">
        <v>1.0</v>
      </c>
      <c r="F404" s="166">
        <v>60.0</v>
      </c>
      <c r="G404" s="39"/>
      <c r="H404" s="52"/>
      <c r="I404" s="52"/>
      <c r="J404" s="53"/>
      <c r="K404" s="44"/>
      <c r="L404" s="54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4.25" customHeight="1">
      <c r="A405" s="49">
        <v>402.0</v>
      </c>
      <c r="B405" s="49" t="s">
        <v>591</v>
      </c>
      <c r="C405" s="49" t="s">
        <v>575</v>
      </c>
      <c r="D405" s="49" t="s">
        <v>21</v>
      </c>
      <c r="E405" s="52">
        <v>1.0</v>
      </c>
      <c r="F405" s="166">
        <v>60.0</v>
      </c>
      <c r="G405" s="39"/>
      <c r="H405" s="52"/>
      <c r="I405" s="52"/>
      <c r="J405" s="53"/>
      <c r="K405" s="44"/>
      <c r="L405" s="54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4.25" customHeight="1">
      <c r="A406" s="49">
        <v>403.0</v>
      </c>
      <c r="B406" s="49" t="s">
        <v>592</v>
      </c>
      <c r="C406" s="49" t="s">
        <v>575</v>
      </c>
      <c r="D406" s="49" t="s">
        <v>21</v>
      </c>
      <c r="E406" s="52">
        <v>1.0</v>
      </c>
      <c r="F406" s="166">
        <v>60.0</v>
      </c>
      <c r="G406" s="39"/>
      <c r="H406" s="52"/>
      <c r="I406" s="52"/>
      <c r="J406" s="53"/>
      <c r="K406" s="44"/>
      <c r="L406" s="54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4.25" customHeight="1">
      <c r="A407" s="49">
        <v>404.0</v>
      </c>
      <c r="B407" s="49" t="s">
        <v>212</v>
      </c>
      <c r="C407" s="49" t="s">
        <v>575</v>
      </c>
      <c r="D407" s="49" t="s">
        <v>21</v>
      </c>
      <c r="E407" s="52">
        <v>1.0</v>
      </c>
      <c r="F407" s="166">
        <v>60.0</v>
      </c>
      <c r="G407" s="39"/>
      <c r="H407" s="52"/>
      <c r="I407" s="52"/>
      <c r="J407" s="53"/>
      <c r="K407" s="44"/>
      <c r="L407" s="54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4.25" customHeight="1">
      <c r="A408" s="49">
        <v>407.0</v>
      </c>
      <c r="B408" s="49" t="s">
        <v>593</v>
      </c>
      <c r="C408" s="49" t="s">
        <v>575</v>
      </c>
      <c r="D408" s="97" t="s">
        <v>21</v>
      </c>
      <c r="E408" s="52">
        <v>2.0</v>
      </c>
      <c r="F408" s="166">
        <v>60.0</v>
      </c>
      <c r="G408" s="39"/>
      <c r="H408" s="52"/>
      <c r="I408" s="52"/>
      <c r="J408" s="53"/>
      <c r="K408" s="44"/>
      <c r="L408" s="54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4.25" customHeight="1">
      <c r="A409" s="169">
        <v>408.0</v>
      </c>
      <c r="B409" s="169" t="s">
        <v>595</v>
      </c>
      <c r="C409" s="169" t="s">
        <v>575</v>
      </c>
      <c r="D409" s="170" t="s">
        <v>21</v>
      </c>
      <c r="E409" s="171">
        <v>2.0</v>
      </c>
      <c r="F409" s="172">
        <v>24.0</v>
      </c>
      <c r="G409" s="39"/>
      <c r="H409" s="171"/>
      <c r="I409" s="171"/>
      <c r="J409" s="173"/>
      <c r="K409" s="44"/>
      <c r="L409" s="54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4.25" customHeight="1">
      <c r="A410" s="49">
        <v>409.0</v>
      </c>
      <c r="B410" s="49" t="s">
        <v>597</v>
      </c>
      <c r="C410" s="49" t="s">
        <v>575</v>
      </c>
      <c r="D410" s="97" t="s">
        <v>21</v>
      </c>
      <c r="E410" s="52">
        <v>2.0</v>
      </c>
      <c r="F410" s="166">
        <v>60.0</v>
      </c>
      <c r="G410" s="39"/>
      <c r="H410" s="52"/>
      <c r="I410" s="52"/>
      <c r="J410" s="53"/>
      <c r="K410" s="44"/>
      <c r="L410" s="54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4.25" customHeight="1">
      <c r="A411" s="49">
        <v>410.0</v>
      </c>
      <c r="B411" s="49" t="s">
        <v>598</v>
      </c>
      <c r="C411" s="49" t="s">
        <v>575</v>
      </c>
      <c r="D411" s="97" t="s">
        <v>21</v>
      </c>
      <c r="E411" s="52">
        <v>2.0</v>
      </c>
      <c r="F411" s="166">
        <v>60.0</v>
      </c>
      <c r="G411" s="39"/>
      <c r="H411" s="52"/>
      <c r="I411" s="52"/>
      <c r="J411" s="53"/>
      <c r="K411" s="44"/>
      <c r="L411" s="54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4.25" customHeight="1">
      <c r="A412" s="49">
        <v>411.0</v>
      </c>
      <c r="B412" s="49" t="s">
        <v>600</v>
      </c>
      <c r="C412" s="49" t="s">
        <v>575</v>
      </c>
      <c r="D412" s="97" t="s">
        <v>21</v>
      </c>
      <c r="E412" s="52">
        <v>2.0</v>
      </c>
      <c r="F412" s="166">
        <v>60.0</v>
      </c>
      <c r="G412" s="39"/>
      <c r="H412" s="52"/>
      <c r="I412" s="52"/>
      <c r="J412" s="53"/>
      <c r="K412" s="44"/>
      <c r="L412" s="54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4.25" customHeight="1">
      <c r="A413" s="49">
        <v>412.0</v>
      </c>
      <c r="B413" s="49" t="s">
        <v>602</v>
      </c>
      <c r="C413" s="49" t="s">
        <v>575</v>
      </c>
      <c r="D413" s="97" t="s">
        <v>21</v>
      </c>
      <c r="E413" s="52">
        <v>2.0</v>
      </c>
      <c r="F413" s="166">
        <v>60.0</v>
      </c>
      <c r="G413" s="39"/>
      <c r="H413" s="52"/>
      <c r="I413" s="52"/>
      <c r="J413" s="53"/>
      <c r="K413" s="44"/>
      <c r="L413" s="54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4.25" customHeight="1">
      <c r="A414" s="49">
        <v>413.0</v>
      </c>
      <c r="B414" s="49" t="s">
        <v>603</v>
      </c>
      <c r="C414" s="49" t="s">
        <v>575</v>
      </c>
      <c r="D414" s="97" t="s">
        <v>21</v>
      </c>
      <c r="E414" s="52">
        <v>2.0</v>
      </c>
      <c r="F414" s="166">
        <v>60.0</v>
      </c>
      <c r="G414" s="39"/>
      <c r="H414" s="52"/>
      <c r="I414" s="52"/>
      <c r="J414" s="53"/>
      <c r="K414" s="44"/>
      <c r="L414" s="54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4.25" customHeight="1">
      <c r="A415" s="49">
        <v>414.0</v>
      </c>
      <c r="B415" s="49" t="s">
        <v>605</v>
      </c>
      <c r="C415" s="49" t="s">
        <v>575</v>
      </c>
      <c r="D415" s="97" t="s">
        <v>21</v>
      </c>
      <c r="E415" s="52">
        <v>2.0</v>
      </c>
      <c r="F415" s="166">
        <v>60.0</v>
      </c>
      <c r="G415" s="39"/>
      <c r="H415" s="52"/>
      <c r="I415" s="52"/>
      <c r="J415" s="53"/>
      <c r="K415" s="44"/>
      <c r="L415" s="54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4.25" customHeight="1">
      <c r="A416" s="49">
        <v>415.0</v>
      </c>
      <c r="B416" s="49" t="s">
        <v>606</v>
      </c>
      <c r="C416" s="49" t="s">
        <v>575</v>
      </c>
      <c r="D416" s="97" t="s">
        <v>21</v>
      </c>
      <c r="E416" s="52">
        <v>2.0</v>
      </c>
      <c r="F416" s="166">
        <v>60.0</v>
      </c>
      <c r="G416" s="39"/>
      <c r="H416" s="52"/>
      <c r="I416" s="52"/>
      <c r="J416" s="53"/>
      <c r="K416" s="44"/>
      <c r="L416" s="54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4.25" customHeight="1">
      <c r="A417" s="49">
        <v>416.0</v>
      </c>
      <c r="B417" s="49" t="s">
        <v>608</v>
      </c>
      <c r="C417" s="49" t="s">
        <v>575</v>
      </c>
      <c r="D417" s="97" t="s">
        <v>21</v>
      </c>
      <c r="E417" s="52">
        <v>2.0</v>
      </c>
      <c r="F417" s="166">
        <v>60.0</v>
      </c>
      <c r="G417" s="39"/>
      <c r="H417" s="52"/>
      <c r="I417" s="52"/>
      <c r="J417" s="53"/>
      <c r="K417" s="44"/>
      <c r="L417" s="54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4.25" customHeight="1">
      <c r="A418" s="49">
        <v>417.0</v>
      </c>
      <c r="B418" s="49" t="s">
        <v>199</v>
      </c>
      <c r="C418" s="49" t="s">
        <v>575</v>
      </c>
      <c r="D418" s="49" t="s">
        <v>21</v>
      </c>
      <c r="E418" s="52">
        <v>2.0</v>
      </c>
      <c r="F418" s="166">
        <v>60.0</v>
      </c>
      <c r="G418" s="39"/>
      <c r="H418" s="52"/>
      <c r="I418" s="52"/>
      <c r="J418" s="53"/>
      <c r="K418" s="44"/>
      <c r="L418" s="54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4.25" customHeight="1">
      <c r="A419" s="49">
        <v>418.0</v>
      </c>
      <c r="B419" s="49" t="s">
        <v>609</v>
      </c>
      <c r="C419" s="49" t="s">
        <v>575</v>
      </c>
      <c r="D419" s="49" t="s">
        <v>21</v>
      </c>
      <c r="E419" s="52">
        <v>3.0</v>
      </c>
      <c r="F419" s="166">
        <v>60.0</v>
      </c>
      <c r="G419" s="39"/>
      <c r="H419" s="52"/>
      <c r="I419" s="52"/>
      <c r="J419" s="53"/>
      <c r="K419" s="44"/>
      <c r="L419" s="54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4.25" customHeight="1">
      <c r="A420" s="49">
        <v>419.0</v>
      </c>
      <c r="B420" s="49" t="s">
        <v>610</v>
      </c>
      <c r="C420" s="49" t="s">
        <v>575</v>
      </c>
      <c r="D420" s="49" t="s">
        <v>21</v>
      </c>
      <c r="E420" s="52">
        <v>3.0</v>
      </c>
      <c r="F420" s="166">
        <v>60.0</v>
      </c>
      <c r="G420" s="39"/>
      <c r="H420" s="52"/>
      <c r="I420" s="52"/>
      <c r="J420" s="53"/>
      <c r="K420" s="44"/>
      <c r="L420" s="54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30.0" customHeight="1">
      <c r="A421" s="49">
        <v>420.0</v>
      </c>
      <c r="B421" s="49" t="s">
        <v>611</v>
      </c>
      <c r="C421" s="49" t="s">
        <v>575</v>
      </c>
      <c r="D421" s="49" t="s">
        <v>21</v>
      </c>
      <c r="E421" s="52">
        <v>5.0</v>
      </c>
      <c r="F421" s="166">
        <v>40.0</v>
      </c>
      <c r="G421" s="39"/>
      <c r="H421" s="52"/>
      <c r="I421" s="52"/>
      <c r="J421" s="53"/>
      <c r="K421" s="44"/>
      <c r="L421" s="54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30.0" customHeight="1">
      <c r="A422" s="49">
        <v>421.0</v>
      </c>
      <c r="B422" s="49" t="s">
        <v>613</v>
      </c>
      <c r="C422" s="49" t="s">
        <v>575</v>
      </c>
      <c r="D422" s="97" t="s">
        <v>119</v>
      </c>
      <c r="E422" s="52">
        <v>6.0</v>
      </c>
      <c r="F422" s="166">
        <v>40.0</v>
      </c>
      <c r="G422" s="39"/>
      <c r="H422" s="52"/>
      <c r="I422" s="52"/>
      <c r="J422" s="53"/>
      <c r="K422" s="44"/>
      <c r="L422" s="54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30.0" customHeight="1">
      <c r="A423" s="49">
        <v>422.0</v>
      </c>
      <c r="B423" s="98" t="s">
        <v>615</v>
      </c>
      <c r="C423" s="49" t="s">
        <v>575</v>
      </c>
      <c r="D423" s="97" t="s">
        <v>119</v>
      </c>
      <c r="E423" s="52">
        <v>6.0</v>
      </c>
      <c r="F423" s="166">
        <v>40.0</v>
      </c>
      <c r="G423" s="39"/>
      <c r="H423" s="52"/>
      <c r="I423" s="52"/>
      <c r="J423" s="53"/>
      <c r="K423" s="44"/>
      <c r="L423" s="54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30.0" customHeight="1">
      <c r="A424" s="49">
        <v>423.0</v>
      </c>
      <c r="B424" s="98" t="s">
        <v>617</v>
      </c>
      <c r="C424" s="49" t="s">
        <v>575</v>
      </c>
      <c r="D424" s="97" t="s">
        <v>119</v>
      </c>
      <c r="E424" s="52">
        <v>6.0</v>
      </c>
      <c r="F424" s="166">
        <v>40.0</v>
      </c>
      <c r="G424" s="39"/>
      <c r="H424" s="52"/>
      <c r="I424" s="52"/>
      <c r="J424" s="53"/>
      <c r="K424" s="44"/>
      <c r="L424" s="54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30.0" customHeight="1">
      <c r="A425" s="49">
        <v>424.0</v>
      </c>
      <c r="B425" s="98" t="s">
        <v>619</v>
      </c>
      <c r="C425" s="49" t="s">
        <v>575</v>
      </c>
      <c r="D425" s="97" t="s">
        <v>119</v>
      </c>
      <c r="E425" s="52">
        <v>6.0</v>
      </c>
      <c r="F425" s="166">
        <v>40.0</v>
      </c>
      <c r="G425" s="39"/>
      <c r="H425" s="52"/>
      <c r="I425" s="52"/>
      <c r="J425" s="53"/>
      <c r="K425" s="44"/>
      <c r="L425" s="54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30.0" customHeight="1">
      <c r="A426" s="49">
        <v>425.0</v>
      </c>
      <c r="B426" s="49" t="s">
        <v>620</v>
      </c>
      <c r="C426" s="49" t="s">
        <v>575</v>
      </c>
      <c r="D426" s="97" t="s">
        <v>119</v>
      </c>
      <c r="E426" s="52">
        <v>6.0</v>
      </c>
      <c r="F426" s="166">
        <v>40.0</v>
      </c>
      <c r="G426" s="39"/>
      <c r="H426" s="52"/>
      <c r="I426" s="52"/>
      <c r="J426" s="53"/>
      <c r="K426" s="44"/>
      <c r="L426" s="54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30.0" customHeight="1">
      <c r="A427" s="49">
        <v>426.0</v>
      </c>
      <c r="B427" s="49" t="s">
        <v>622</v>
      </c>
      <c r="C427" s="49" t="s">
        <v>575</v>
      </c>
      <c r="D427" s="97" t="s">
        <v>119</v>
      </c>
      <c r="E427" s="52">
        <v>6.0</v>
      </c>
      <c r="F427" s="166">
        <v>40.0</v>
      </c>
      <c r="G427" s="39"/>
      <c r="H427" s="52"/>
      <c r="I427" s="52"/>
      <c r="J427" s="53"/>
      <c r="K427" s="44"/>
      <c r="L427" s="54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30.0" customHeight="1">
      <c r="A428" s="49">
        <v>427.0</v>
      </c>
      <c r="B428" s="49" t="s">
        <v>623</v>
      </c>
      <c r="C428" s="49" t="s">
        <v>575</v>
      </c>
      <c r="D428" s="97" t="s">
        <v>119</v>
      </c>
      <c r="E428" s="52">
        <v>6.0</v>
      </c>
      <c r="F428" s="166">
        <v>40.0</v>
      </c>
      <c r="G428" s="39"/>
      <c r="H428" s="52"/>
      <c r="I428" s="52"/>
      <c r="J428" s="53"/>
      <c r="K428" s="44"/>
      <c r="L428" s="54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30.0" customHeight="1">
      <c r="A429" s="49">
        <v>428.0</v>
      </c>
      <c r="B429" s="49" t="s">
        <v>624</v>
      </c>
      <c r="C429" s="49" t="s">
        <v>575</v>
      </c>
      <c r="D429" s="97" t="s">
        <v>119</v>
      </c>
      <c r="E429" s="52">
        <v>6.0</v>
      </c>
      <c r="F429" s="166">
        <v>40.0</v>
      </c>
      <c r="G429" s="39"/>
      <c r="H429" s="52"/>
      <c r="I429" s="52"/>
      <c r="J429" s="53"/>
      <c r="K429" s="44"/>
      <c r="L429" s="54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30.0" customHeight="1">
      <c r="A430" s="49">
        <v>429.0</v>
      </c>
      <c r="B430" s="49" t="s">
        <v>625</v>
      </c>
      <c r="C430" s="49" t="s">
        <v>575</v>
      </c>
      <c r="D430" s="97" t="s">
        <v>119</v>
      </c>
      <c r="E430" s="52">
        <v>6.0</v>
      </c>
      <c r="F430" s="166">
        <v>40.0</v>
      </c>
      <c r="G430" s="39"/>
      <c r="H430" s="52"/>
      <c r="I430" s="52"/>
      <c r="J430" s="53"/>
      <c r="K430" s="44"/>
      <c r="L430" s="54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30.0" customHeight="1">
      <c r="A431" s="49">
        <v>430.0</v>
      </c>
      <c r="B431" s="49" t="s">
        <v>626</v>
      </c>
      <c r="C431" s="49" t="s">
        <v>575</v>
      </c>
      <c r="D431" s="97" t="s">
        <v>119</v>
      </c>
      <c r="E431" s="52">
        <v>6.0</v>
      </c>
      <c r="F431" s="166">
        <v>40.0</v>
      </c>
      <c r="G431" s="39"/>
      <c r="H431" s="52"/>
      <c r="I431" s="52"/>
      <c r="J431" s="53"/>
      <c r="K431" s="44"/>
      <c r="L431" s="54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30.0" customHeight="1">
      <c r="A432" s="49">
        <v>431.0</v>
      </c>
      <c r="B432" s="49" t="s">
        <v>628</v>
      </c>
      <c r="C432" s="49" t="s">
        <v>575</v>
      </c>
      <c r="D432" s="97" t="s">
        <v>119</v>
      </c>
      <c r="E432" s="52">
        <v>6.0</v>
      </c>
      <c r="F432" s="166">
        <v>40.0</v>
      </c>
      <c r="G432" s="39"/>
      <c r="H432" s="52"/>
      <c r="I432" s="52"/>
      <c r="J432" s="53"/>
      <c r="K432" s="44"/>
      <c r="L432" s="54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30.0" customHeight="1">
      <c r="A433" s="49">
        <v>432.0</v>
      </c>
      <c r="B433" s="49" t="s">
        <v>629</v>
      </c>
      <c r="C433" s="49" t="s">
        <v>575</v>
      </c>
      <c r="D433" s="97" t="s">
        <v>119</v>
      </c>
      <c r="E433" s="52">
        <v>6.0</v>
      </c>
      <c r="F433" s="166">
        <v>40.0</v>
      </c>
      <c r="G433" s="39"/>
      <c r="H433" s="52"/>
      <c r="I433" s="52"/>
      <c r="J433" s="53"/>
      <c r="K433" s="44"/>
      <c r="L433" s="54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30.0" customHeight="1">
      <c r="A434" s="49">
        <v>433.0</v>
      </c>
      <c r="B434" s="49" t="s">
        <v>630</v>
      </c>
      <c r="C434" s="49" t="s">
        <v>575</v>
      </c>
      <c r="D434" s="97" t="s">
        <v>119</v>
      </c>
      <c r="E434" s="52">
        <v>6.0</v>
      </c>
      <c r="F434" s="166">
        <v>40.0</v>
      </c>
      <c r="G434" s="39"/>
      <c r="H434" s="52"/>
      <c r="I434" s="52"/>
      <c r="J434" s="53"/>
      <c r="K434" s="44"/>
      <c r="L434" s="54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30.0" customHeight="1">
      <c r="A435" s="49">
        <v>434.0</v>
      </c>
      <c r="B435" s="49" t="s">
        <v>632</v>
      </c>
      <c r="C435" s="49" t="s">
        <v>575</v>
      </c>
      <c r="D435" s="97" t="s">
        <v>119</v>
      </c>
      <c r="E435" s="52">
        <v>6.0</v>
      </c>
      <c r="F435" s="166">
        <v>40.0</v>
      </c>
      <c r="G435" s="39"/>
      <c r="H435" s="52"/>
      <c r="I435" s="52"/>
      <c r="J435" s="53"/>
      <c r="K435" s="44"/>
      <c r="L435" s="54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30.0" customHeight="1">
      <c r="A436" s="49">
        <v>435.0</v>
      </c>
      <c r="B436" s="49" t="s">
        <v>634</v>
      </c>
      <c r="C436" s="49" t="s">
        <v>575</v>
      </c>
      <c r="D436" s="97" t="s">
        <v>119</v>
      </c>
      <c r="E436" s="52">
        <v>6.0</v>
      </c>
      <c r="F436" s="166">
        <v>40.0</v>
      </c>
      <c r="G436" s="39"/>
      <c r="H436" s="52"/>
      <c r="I436" s="52"/>
      <c r="J436" s="53"/>
      <c r="K436" s="44"/>
      <c r="L436" s="54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30.0" customHeight="1">
      <c r="A437" s="49">
        <v>436.0</v>
      </c>
      <c r="B437" s="49" t="s">
        <v>636</v>
      </c>
      <c r="C437" s="49" t="s">
        <v>575</v>
      </c>
      <c r="D437" s="97" t="s">
        <v>119</v>
      </c>
      <c r="E437" s="52">
        <v>6.0</v>
      </c>
      <c r="F437" s="166">
        <v>40.0</v>
      </c>
      <c r="G437" s="39"/>
      <c r="H437" s="52"/>
      <c r="I437" s="52"/>
      <c r="J437" s="53"/>
      <c r="K437" s="44"/>
      <c r="L437" s="54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30.0" customHeight="1">
      <c r="A438" s="49">
        <v>437.0</v>
      </c>
      <c r="B438" s="49" t="s">
        <v>638</v>
      </c>
      <c r="C438" s="49" t="s">
        <v>575</v>
      </c>
      <c r="D438" s="97" t="s">
        <v>119</v>
      </c>
      <c r="E438" s="52">
        <v>6.0</v>
      </c>
      <c r="F438" s="166">
        <v>40.0</v>
      </c>
      <c r="G438" s="39"/>
      <c r="H438" s="52"/>
      <c r="I438" s="52"/>
      <c r="J438" s="53"/>
      <c r="K438" s="44"/>
      <c r="L438" s="54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30.0" customHeight="1">
      <c r="A439" s="49">
        <v>438.0</v>
      </c>
      <c r="B439" s="49" t="s">
        <v>640</v>
      </c>
      <c r="C439" s="49" t="s">
        <v>575</v>
      </c>
      <c r="D439" s="97" t="s">
        <v>119</v>
      </c>
      <c r="E439" s="52">
        <v>6.0</v>
      </c>
      <c r="F439" s="166">
        <v>40.0</v>
      </c>
      <c r="G439" s="39"/>
      <c r="H439" s="52"/>
      <c r="I439" s="52"/>
      <c r="J439" s="53"/>
      <c r="K439" s="44"/>
      <c r="L439" s="54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30.0" customHeight="1">
      <c r="A440" s="49">
        <v>439.0</v>
      </c>
      <c r="B440" s="49" t="s">
        <v>641</v>
      </c>
      <c r="C440" s="49" t="s">
        <v>575</v>
      </c>
      <c r="D440" s="97" t="s">
        <v>119</v>
      </c>
      <c r="E440" s="52">
        <v>6.0</v>
      </c>
      <c r="F440" s="166">
        <v>40.0</v>
      </c>
      <c r="G440" s="39"/>
      <c r="H440" s="52"/>
      <c r="I440" s="52"/>
      <c r="J440" s="53"/>
      <c r="K440" s="44"/>
      <c r="L440" s="54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30.0" customHeight="1">
      <c r="A441" s="49">
        <v>440.0</v>
      </c>
      <c r="B441" s="49" t="s">
        <v>642</v>
      </c>
      <c r="C441" s="49" t="s">
        <v>575</v>
      </c>
      <c r="D441" s="97" t="s">
        <v>119</v>
      </c>
      <c r="E441" s="52">
        <v>6.0</v>
      </c>
      <c r="F441" s="166">
        <v>40.0</v>
      </c>
      <c r="G441" s="39"/>
      <c r="H441" s="52"/>
      <c r="I441" s="52"/>
      <c r="J441" s="53"/>
      <c r="K441" s="44"/>
      <c r="L441" s="54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30.0" customHeight="1">
      <c r="A442" s="49">
        <v>441.0</v>
      </c>
      <c r="B442" s="49" t="s">
        <v>643</v>
      </c>
      <c r="C442" s="49" t="s">
        <v>575</v>
      </c>
      <c r="D442" s="97" t="s">
        <v>119</v>
      </c>
      <c r="E442" s="52">
        <v>6.0</v>
      </c>
      <c r="F442" s="166">
        <v>40.0</v>
      </c>
      <c r="G442" s="39"/>
      <c r="H442" s="52"/>
      <c r="I442" s="52"/>
      <c r="J442" s="53"/>
      <c r="K442" s="44"/>
      <c r="L442" s="54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30.0" customHeight="1">
      <c r="A443" s="49">
        <v>442.0</v>
      </c>
      <c r="B443" s="49" t="s">
        <v>644</v>
      </c>
      <c r="C443" s="49" t="s">
        <v>575</v>
      </c>
      <c r="D443" s="97" t="s">
        <v>119</v>
      </c>
      <c r="E443" s="52">
        <v>6.0</v>
      </c>
      <c r="F443" s="166">
        <v>40.0</v>
      </c>
      <c r="G443" s="39"/>
      <c r="H443" s="52"/>
      <c r="I443" s="52"/>
      <c r="J443" s="53"/>
      <c r="K443" s="44"/>
      <c r="L443" s="54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30.0" customHeight="1">
      <c r="A444" s="49">
        <v>443.0</v>
      </c>
      <c r="B444" s="49" t="s">
        <v>645</v>
      </c>
      <c r="C444" s="49" t="s">
        <v>575</v>
      </c>
      <c r="D444" s="97" t="s">
        <v>21</v>
      </c>
      <c r="E444" s="52">
        <v>6.0</v>
      </c>
      <c r="F444" s="166">
        <v>40.0</v>
      </c>
      <c r="G444" s="39"/>
      <c r="H444" s="52"/>
      <c r="I444" s="52"/>
      <c r="J444" s="53"/>
      <c r="K444" s="44"/>
      <c r="L444" s="54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30.0" customHeight="1">
      <c r="A445" s="49">
        <v>444.0</v>
      </c>
      <c r="B445" s="49" t="s">
        <v>646</v>
      </c>
      <c r="C445" s="49" t="s">
        <v>575</v>
      </c>
      <c r="D445" s="49" t="s">
        <v>119</v>
      </c>
      <c r="E445" s="52">
        <v>6.0</v>
      </c>
      <c r="F445" s="166">
        <v>40.0</v>
      </c>
      <c r="G445" s="39"/>
      <c r="H445" s="52"/>
      <c r="I445" s="52"/>
      <c r="J445" s="53"/>
      <c r="K445" s="44"/>
      <c r="L445" s="54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30.0" customHeight="1">
      <c r="A446" s="49">
        <v>445.0</v>
      </c>
      <c r="B446" s="49" t="s">
        <v>647</v>
      </c>
      <c r="C446" s="49" t="s">
        <v>575</v>
      </c>
      <c r="D446" s="49" t="s">
        <v>21</v>
      </c>
      <c r="E446" s="52">
        <v>6.0</v>
      </c>
      <c r="F446" s="166">
        <v>40.0</v>
      </c>
      <c r="G446" s="39"/>
      <c r="H446" s="52"/>
      <c r="I446" s="52"/>
      <c r="J446" s="53"/>
      <c r="K446" s="44"/>
      <c r="L446" s="54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30.0" customHeight="1">
      <c r="A447" s="49">
        <v>446.0</v>
      </c>
      <c r="B447" s="49" t="s">
        <v>648</v>
      </c>
      <c r="C447" s="49" t="s">
        <v>575</v>
      </c>
      <c r="D447" s="49" t="s">
        <v>21</v>
      </c>
      <c r="E447" s="52">
        <v>6.0</v>
      </c>
      <c r="F447" s="166">
        <v>40.0</v>
      </c>
      <c r="G447" s="39"/>
      <c r="H447" s="52"/>
      <c r="I447" s="52"/>
      <c r="J447" s="53"/>
      <c r="K447" s="44"/>
      <c r="L447" s="54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30.0" customHeight="1">
      <c r="A448" s="49">
        <v>447.0</v>
      </c>
      <c r="B448" s="49" t="s">
        <v>649</v>
      </c>
      <c r="C448" s="49" t="s">
        <v>575</v>
      </c>
      <c r="D448" s="49" t="s">
        <v>21</v>
      </c>
      <c r="E448" s="52">
        <v>6.0</v>
      </c>
      <c r="F448" s="166">
        <v>40.0</v>
      </c>
      <c r="G448" s="39"/>
      <c r="H448" s="52"/>
      <c r="I448" s="52"/>
      <c r="J448" s="53"/>
      <c r="K448" s="44"/>
      <c r="L448" s="54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30.0" customHeight="1">
      <c r="A449" s="49">
        <v>448.0</v>
      </c>
      <c r="B449" s="49" t="s">
        <v>206</v>
      </c>
      <c r="C449" s="49" t="s">
        <v>575</v>
      </c>
      <c r="D449" s="49" t="s">
        <v>21</v>
      </c>
      <c r="E449" s="52">
        <v>6.0</v>
      </c>
      <c r="F449" s="166">
        <v>40.0</v>
      </c>
      <c r="G449" s="39"/>
      <c r="H449" s="52"/>
      <c r="I449" s="52"/>
      <c r="J449" s="53"/>
      <c r="K449" s="44"/>
      <c r="L449" s="54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30.0" customHeight="1">
      <c r="A450" s="49">
        <v>449.0</v>
      </c>
      <c r="B450" s="49" t="s">
        <v>650</v>
      </c>
      <c r="C450" s="49" t="s">
        <v>575</v>
      </c>
      <c r="D450" s="49" t="s">
        <v>21</v>
      </c>
      <c r="E450" s="52">
        <v>6.0</v>
      </c>
      <c r="F450" s="166">
        <v>40.0</v>
      </c>
      <c r="G450" s="39"/>
      <c r="H450" s="52"/>
      <c r="I450" s="52"/>
      <c r="J450" s="53"/>
      <c r="K450" s="44"/>
      <c r="L450" s="54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30.0" customHeight="1">
      <c r="A451" s="49">
        <v>450.0</v>
      </c>
      <c r="B451" s="49" t="s">
        <v>651</v>
      </c>
      <c r="C451" s="49" t="s">
        <v>575</v>
      </c>
      <c r="D451" s="49" t="s">
        <v>21</v>
      </c>
      <c r="E451" s="52">
        <v>6.0</v>
      </c>
      <c r="F451" s="166">
        <v>40.0</v>
      </c>
      <c r="G451" s="39"/>
      <c r="H451" s="52"/>
      <c r="I451" s="52"/>
      <c r="J451" s="53"/>
      <c r="K451" s="44"/>
      <c r="L451" s="54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30.0" customHeight="1">
      <c r="A452" s="49">
        <v>451.0</v>
      </c>
      <c r="B452" s="49" t="s">
        <v>225</v>
      </c>
      <c r="C452" s="49" t="s">
        <v>575</v>
      </c>
      <c r="D452" s="49" t="s">
        <v>21</v>
      </c>
      <c r="E452" s="52">
        <v>6.0</v>
      </c>
      <c r="F452" s="166">
        <v>40.0</v>
      </c>
      <c r="G452" s="39"/>
      <c r="H452" s="52"/>
      <c r="I452" s="52"/>
      <c r="J452" s="53"/>
      <c r="K452" s="44"/>
      <c r="L452" s="54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4.25" customHeight="1">
      <c r="A453" s="49">
        <v>452.0</v>
      </c>
      <c r="B453" s="52" t="s">
        <v>652</v>
      </c>
      <c r="C453" s="52" t="s">
        <v>522</v>
      </c>
      <c r="D453" s="52" t="s">
        <v>21</v>
      </c>
      <c r="E453" s="52">
        <v>1.0</v>
      </c>
      <c r="F453" s="56">
        <v>60.0</v>
      </c>
      <c r="G453" s="39"/>
      <c r="H453" s="52"/>
      <c r="I453" s="52"/>
      <c r="J453" s="53"/>
      <c r="K453" s="44"/>
      <c r="L453" s="54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4.25" customHeight="1">
      <c r="A454" s="49">
        <v>453.0</v>
      </c>
      <c r="B454" s="52" t="s">
        <v>653</v>
      </c>
      <c r="C454" s="52" t="s">
        <v>522</v>
      </c>
      <c r="D454" s="52" t="s">
        <v>21</v>
      </c>
      <c r="E454" s="52">
        <v>1.0</v>
      </c>
      <c r="F454" s="56">
        <v>60.0</v>
      </c>
      <c r="G454" s="39"/>
      <c r="H454" s="52"/>
      <c r="I454" s="52"/>
      <c r="J454" s="53"/>
      <c r="K454" s="44"/>
      <c r="L454" s="54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4.25" customHeight="1">
      <c r="A455" s="49">
        <v>454.0</v>
      </c>
      <c r="B455" s="52" t="s">
        <v>654</v>
      </c>
      <c r="C455" s="52" t="s">
        <v>522</v>
      </c>
      <c r="D455" s="52" t="s">
        <v>21</v>
      </c>
      <c r="E455" s="52">
        <v>2.0</v>
      </c>
      <c r="F455" s="56">
        <v>60.0</v>
      </c>
      <c r="G455" s="39"/>
      <c r="H455" s="52"/>
      <c r="I455" s="52"/>
      <c r="J455" s="53"/>
      <c r="K455" s="44"/>
      <c r="L455" s="54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4.25" customHeight="1">
      <c r="A456" s="49">
        <v>455.0</v>
      </c>
      <c r="B456" s="52" t="s">
        <v>655</v>
      </c>
      <c r="C456" s="52" t="s">
        <v>522</v>
      </c>
      <c r="D456" s="52" t="s">
        <v>21</v>
      </c>
      <c r="E456" s="52">
        <v>3.0</v>
      </c>
      <c r="F456" s="56">
        <v>60.0</v>
      </c>
      <c r="G456" s="39"/>
      <c r="H456" s="52"/>
      <c r="I456" s="52"/>
      <c r="J456" s="53"/>
      <c r="K456" s="44"/>
      <c r="L456" s="54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4.25" customHeight="1">
      <c r="A457" s="49">
        <v>456.0</v>
      </c>
      <c r="B457" s="52" t="s">
        <v>656</v>
      </c>
      <c r="C457" s="52" t="s">
        <v>522</v>
      </c>
      <c r="D457" s="52" t="s">
        <v>21</v>
      </c>
      <c r="E457" s="52">
        <v>3.0</v>
      </c>
      <c r="F457" s="56">
        <v>60.0</v>
      </c>
      <c r="G457" s="39"/>
      <c r="H457" s="52"/>
      <c r="I457" s="52"/>
      <c r="J457" s="53"/>
      <c r="K457" s="44"/>
      <c r="L457" s="54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4.25" customHeight="1">
      <c r="A458" s="49">
        <v>457.0</v>
      </c>
      <c r="B458" s="52" t="s">
        <v>657</v>
      </c>
      <c r="C458" s="52" t="s">
        <v>522</v>
      </c>
      <c r="D458" s="52" t="s">
        <v>21</v>
      </c>
      <c r="E458" s="52">
        <v>3.0</v>
      </c>
      <c r="F458" s="56">
        <v>60.0</v>
      </c>
      <c r="G458" s="39"/>
      <c r="H458" s="52"/>
      <c r="I458" s="52"/>
      <c r="J458" s="53"/>
      <c r="K458" s="44"/>
      <c r="L458" s="54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0" customHeight="1">
      <c r="A459" s="49">
        <v>458.0</v>
      </c>
      <c r="B459" s="37" t="s">
        <v>521</v>
      </c>
      <c r="C459" s="52" t="s">
        <v>522</v>
      </c>
      <c r="D459" s="52" t="s">
        <v>21</v>
      </c>
      <c r="E459" s="52">
        <v>4.0</v>
      </c>
      <c r="F459" s="56">
        <v>120.0</v>
      </c>
      <c r="G459" s="39"/>
      <c r="H459" s="52"/>
      <c r="I459" s="52"/>
      <c r="J459" s="53"/>
      <c r="K459" s="44"/>
      <c r="L459" s="54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0" customHeight="1">
      <c r="A460" s="49">
        <v>459.0</v>
      </c>
      <c r="B460" s="37" t="s">
        <v>523</v>
      </c>
      <c r="C460" s="52" t="s">
        <v>522</v>
      </c>
      <c r="D460" s="52" t="s">
        <v>21</v>
      </c>
      <c r="E460" s="52">
        <v>4.0</v>
      </c>
      <c r="F460" s="56">
        <v>120.0</v>
      </c>
      <c r="G460" s="39"/>
      <c r="H460" s="52"/>
      <c r="I460" s="52"/>
      <c r="J460" s="53"/>
      <c r="K460" s="44"/>
      <c r="L460" s="54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0" customHeight="1">
      <c r="A461" s="49">
        <v>460.0</v>
      </c>
      <c r="B461" s="37" t="s">
        <v>525</v>
      </c>
      <c r="C461" s="52" t="s">
        <v>522</v>
      </c>
      <c r="D461" s="52" t="s">
        <v>21</v>
      </c>
      <c r="E461" s="52">
        <v>4.0</v>
      </c>
      <c r="F461" s="56">
        <v>120.0</v>
      </c>
      <c r="G461" s="39"/>
      <c r="H461" s="52"/>
      <c r="I461" s="52"/>
      <c r="J461" s="53"/>
      <c r="K461" s="44"/>
      <c r="L461" s="54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0" customHeight="1">
      <c r="A462" s="49">
        <v>461.0</v>
      </c>
      <c r="B462" s="37" t="s">
        <v>526</v>
      </c>
      <c r="C462" s="52" t="s">
        <v>522</v>
      </c>
      <c r="D462" s="52" t="s">
        <v>21</v>
      </c>
      <c r="E462" s="52">
        <v>4.0</v>
      </c>
      <c r="F462" s="56">
        <v>120.0</v>
      </c>
      <c r="G462" s="39"/>
      <c r="H462" s="52"/>
      <c r="I462" s="52"/>
      <c r="J462" s="53"/>
      <c r="K462" s="44"/>
      <c r="L462" s="54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0" customHeight="1">
      <c r="A463" s="49">
        <v>462.0</v>
      </c>
      <c r="B463" s="37" t="s">
        <v>528</v>
      </c>
      <c r="C463" s="52" t="s">
        <v>522</v>
      </c>
      <c r="D463" s="52" t="s">
        <v>21</v>
      </c>
      <c r="E463" s="52">
        <v>4.0</v>
      </c>
      <c r="F463" s="56">
        <v>120.0</v>
      </c>
      <c r="G463" s="39"/>
      <c r="H463" s="52"/>
      <c r="I463" s="52"/>
      <c r="J463" s="53"/>
      <c r="K463" s="44"/>
      <c r="L463" s="54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0" customHeight="1">
      <c r="A464" s="49">
        <v>463.0</v>
      </c>
      <c r="B464" s="37" t="s">
        <v>530</v>
      </c>
      <c r="C464" s="52" t="s">
        <v>522</v>
      </c>
      <c r="D464" s="52" t="s">
        <v>21</v>
      </c>
      <c r="E464" s="52">
        <v>4.0</v>
      </c>
      <c r="F464" s="56">
        <v>120.0</v>
      </c>
      <c r="G464" s="39"/>
      <c r="H464" s="52"/>
      <c r="I464" s="52"/>
      <c r="J464" s="53"/>
      <c r="K464" s="44"/>
      <c r="L464" s="54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0" customHeight="1">
      <c r="A465" s="49">
        <v>464.0</v>
      </c>
      <c r="B465" s="37" t="s">
        <v>531</v>
      </c>
      <c r="C465" s="52" t="s">
        <v>522</v>
      </c>
      <c r="D465" s="52" t="s">
        <v>21</v>
      </c>
      <c r="E465" s="52">
        <v>4.0</v>
      </c>
      <c r="F465" s="56">
        <v>100.0</v>
      </c>
      <c r="G465" s="39"/>
      <c r="H465" s="52"/>
      <c r="I465" s="52"/>
      <c r="J465" s="53"/>
      <c r="K465" s="44"/>
      <c r="L465" s="54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0" customHeight="1">
      <c r="A466" s="49">
        <v>465.0</v>
      </c>
      <c r="B466" s="37" t="s">
        <v>532</v>
      </c>
      <c r="C466" s="52" t="s">
        <v>522</v>
      </c>
      <c r="D466" s="52" t="s">
        <v>21</v>
      </c>
      <c r="E466" s="52">
        <v>4.0</v>
      </c>
      <c r="F466" s="56">
        <v>100.0</v>
      </c>
      <c r="G466" s="39"/>
      <c r="H466" s="52"/>
      <c r="I466" s="52"/>
      <c r="J466" s="53"/>
      <c r="K466" s="44"/>
      <c r="L466" s="54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0" customHeight="1">
      <c r="A467" s="49">
        <v>466.0</v>
      </c>
      <c r="B467" s="52" t="s">
        <v>661</v>
      </c>
      <c r="C467" s="52" t="s">
        <v>522</v>
      </c>
      <c r="D467" s="52" t="s">
        <v>21</v>
      </c>
      <c r="E467" s="52">
        <v>6.0</v>
      </c>
      <c r="F467" s="56">
        <v>40.0</v>
      </c>
      <c r="G467" s="39"/>
      <c r="H467" s="52"/>
      <c r="I467" s="52"/>
      <c r="J467" s="53"/>
      <c r="K467" s="44"/>
      <c r="L467" s="54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0" customHeight="1">
      <c r="A468" s="49">
        <v>467.0</v>
      </c>
      <c r="B468" s="52" t="s">
        <v>662</v>
      </c>
      <c r="C468" s="52" t="s">
        <v>522</v>
      </c>
      <c r="D468" s="52" t="s">
        <v>21</v>
      </c>
      <c r="E468" s="52">
        <v>6.0</v>
      </c>
      <c r="F468" s="56">
        <v>40.0</v>
      </c>
      <c r="G468" s="39"/>
      <c r="H468" s="52"/>
      <c r="I468" s="52"/>
      <c r="J468" s="53"/>
      <c r="K468" s="44"/>
      <c r="L468" s="54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4.25" customHeight="1">
      <c r="A469" s="49">
        <v>468.0</v>
      </c>
      <c r="B469" s="52" t="s">
        <v>663</v>
      </c>
      <c r="C469" s="49" t="s">
        <v>534</v>
      </c>
      <c r="D469" s="49" t="s">
        <v>119</v>
      </c>
      <c r="E469" s="49">
        <v>1.0</v>
      </c>
      <c r="F469" s="175">
        <v>60.0</v>
      </c>
      <c r="G469" s="39"/>
      <c r="H469" s="52"/>
      <c r="I469" s="52"/>
      <c r="J469" s="53"/>
      <c r="K469" s="44"/>
      <c r="L469" s="54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4.25" customHeight="1">
      <c r="A470" s="49">
        <v>469.0</v>
      </c>
      <c r="B470" s="52" t="s">
        <v>664</v>
      </c>
      <c r="C470" s="49" t="s">
        <v>534</v>
      </c>
      <c r="D470" s="49" t="s">
        <v>21</v>
      </c>
      <c r="E470" s="49">
        <v>1.0</v>
      </c>
      <c r="F470" s="175">
        <v>60.0</v>
      </c>
      <c r="G470" s="39"/>
      <c r="H470" s="52"/>
      <c r="I470" s="52"/>
      <c r="J470" s="53"/>
      <c r="K470" s="44"/>
      <c r="L470" s="54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4.25" customHeight="1">
      <c r="A471" s="49">
        <v>470.0</v>
      </c>
      <c r="B471" s="52" t="s">
        <v>665</v>
      </c>
      <c r="C471" s="49" t="s">
        <v>534</v>
      </c>
      <c r="D471" s="49" t="s">
        <v>119</v>
      </c>
      <c r="E471" s="49">
        <v>1.0</v>
      </c>
      <c r="F471" s="175">
        <v>60.0</v>
      </c>
      <c r="G471" s="39"/>
      <c r="H471" s="52"/>
      <c r="I471" s="52"/>
      <c r="J471" s="53"/>
      <c r="K471" s="44"/>
      <c r="L471" s="54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4.25" customHeight="1">
      <c r="A472" s="49">
        <v>471.0</v>
      </c>
      <c r="B472" s="52" t="s">
        <v>666</v>
      </c>
      <c r="C472" s="49" t="s">
        <v>534</v>
      </c>
      <c r="D472" s="49" t="s">
        <v>119</v>
      </c>
      <c r="E472" s="49">
        <v>1.0</v>
      </c>
      <c r="F472" s="175">
        <v>60.0</v>
      </c>
      <c r="G472" s="39"/>
      <c r="H472" s="52"/>
      <c r="I472" s="52"/>
      <c r="J472" s="53"/>
      <c r="K472" s="44"/>
      <c r="L472" s="54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4.25" customHeight="1">
      <c r="A473" s="49">
        <v>472.0</v>
      </c>
      <c r="B473" s="52" t="s">
        <v>668</v>
      </c>
      <c r="C473" s="49" t="s">
        <v>534</v>
      </c>
      <c r="D473" s="49" t="s">
        <v>21</v>
      </c>
      <c r="E473" s="49">
        <v>1.0</v>
      </c>
      <c r="F473" s="175">
        <v>60.0</v>
      </c>
      <c r="G473" s="39"/>
      <c r="H473" s="52"/>
      <c r="I473" s="52"/>
      <c r="J473" s="53"/>
      <c r="K473" s="44"/>
      <c r="L473" s="54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4.25" customHeight="1">
      <c r="A474" s="49">
        <v>473.0</v>
      </c>
      <c r="B474" s="52" t="s">
        <v>670</v>
      </c>
      <c r="C474" s="49" t="s">
        <v>534</v>
      </c>
      <c r="D474" s="49" t="s">
        <v>21</v>
      </c>
      <c r="E474" s="49">
        <v>1.0</v>
      </c>
      <c r="F474" s="175">
        <v>60.0</v>
      </c>
      <c r="G474" s="39"/>
      <c r="H474" s="52"/>
      <c r="I474" s="52"/>
      <c r="J474" s="53"/>
      <c r="K474" s="44"/>
      <c r="L474" s="54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4.25" customHeight="1">
      <c r="A475" s="49">
        <v>474.0</v>
      </c>
      <c r="B475" s="52" t="s">
        <v>672</v>
      </c>
      <c r="C475" s="49" t="s">
        <v>534</v>
      </c>
      <c r="D475" s="49" t="s">
        <v>21</v>
      </c>
      <c r="E475" s="49">
        <v>1.0</v>
      </c>
      <c r="F475" s="175">
        <v>60.0</v>
      </c>
      <c r="G475" s="39"/>
      <c r="H475" s="52"/>
      <c r="I475" s="52"/>
      <c r="J475" s="53"/>
      <c r="K475" s="44"/>
      <c r="L475" s="54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4.25" customHeight="1">
      <c r="A476" s="49">
        <v>475.0</v>
      </c>
      <c r="B476" s="52" t="s">
        <v>674</v>
      </c>
      <c r="C476" s="49" t="s">
        <v>534</v>
      </c>
      <c r="D476" s="49" t="s">
        <v>21</v>
      </c>
      <c r="E476" s="49">
        <v>1.0</v>
      </c>
      <c r="F476" s="175">
        <v>60.0</v>
      </c>
      <c r="G476" s="39"/>
      <c r="H476" s="52"/>
      <c r="I476" s="52"/>
      <c r="J476" s="53"/>
      <c r="K476" s="44"/>
      <c r="L476" s="54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4.25" customHeight="1">
      <c r="A477" s="49">
        <v>476.0</v>
      </c>
      <c r="B477" s="52" t="s">
        <v>676</v>
      </c>
      <c r="C477" s="49" t="s">
        <v>534</v>
      </c>
      <c r="D477" s="49" t="s">
        <v>21</v>
      </c>
      <c r="E477" s="49">
        <v>1.0</v>
      </c>
      <c r="F477" s="175">
        <v>60.0</v>
      </c>
      <c r="G477" s="39"/>
      <c r="H477" s="52"/>
      <c r="I477" s="52"/>
      <c r="J477" s="53"/>
      <c r="K477" s="44"/>
      <c r="L477" s="54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4.25" customHeight="1">
      <c r="A478" s="49">
        <v>477.0</v>
      </c>
      <c r="B478" s="52" t="s">
        <v>677</v>
      </c>
      <c r="C478" s="49" t="s">
        <v>534</v>
      </c>
      <c r="D478" s="49" t="s">
        <v>21</v>
      </c>
      <c r="E478" s="49">
        <v>1.0</v>
      </c>
      <c r="F478" s="175">
        <v>60.0</v>
      </c>
      <c r="G478" s="39"/>
      <c r="H478" s="52"/>
      <c r="I478" s="52"/>
      <c r="J478" s="53"/>
      <c r="K478" s="44"/>
      <c r="L478" s="54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4.25" customHeight="1">
      <c r="A479" s="49">
        <v>478.0</v>
      </c>
      <c r="B479" s="52" t="s">
        <v>680</v>
      </c>
      <c r="C479" s="49" t="s">
        <v>534</v>
      </c>
      <c r="D479" s="49" t="s">
        <v>21</v>
      </c>
      <c r="E479" s="49">
        <v>1.0</v>
      </c>
      <c r="F479" s="175">
        <v>60.0</v>
      </c>
      <c r="G479" s="39"/>
      <c r="H479" s="52"/>
      <c r="I479" s="52"/>
      <c r="J479" s="53"/>
      <c r="K479" s="44"/>
      <c r="L479" s="54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4.25" customHeight="1">
      <c r="A480" s="49">
        <v>479.0</v>
      </c>
      <c r="B480" s="52" t="s">
        <v>681</v>
      </c>
      <c r="C480" s="49" t="s">
        <v>534</v>
      </c>
      <c r="D480" s="52" t="s">
        <v>21</v>
      </c>
      <c r="E480" s="49">
        <v>2.0</v>
      </c>
      <c r="F480" s="175">
        <v>60.0</v>
      </c>
      <c r="G480" s="39"/>
      <c r="H480" s="52"/>
      <c r="I480" s="52"/>
      <c r="J480" s="53"/>
      <c r="K480" s="44"/>
      <c r="L480" s="54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4.25" customHeight="1">
      <c r="A481" s="49">
        <v>480.0</v>
      </c>
      <c r="B481" s="52" t="s">
        <v>683</v>
      </c>
      <c r="C481" s="49" t="s">
        <v>534</v>
      </c>
      <c r="D481" s="52" t="s">
        <v>119</v>
      </c>
      <c r="E481" s="49">
        <v>2.0</v>
      </c>
      <c r="F481" s="175">
        <v>60.0</v>
      </c>
      <c r="G481" s="39"/>
      <c r="H481" s="52"/>
      <c r="I481" s="52"/>
      <c r="J481" s="53"/>
      <c r="K481" s="44"/>
      <c r="L481" s="54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4.25" customHeight="1">
      <c r="A482" s="49">
        <v>481.0</v>
      </c>
      <c r="B482" s="52" t="s">
        <v>685</v>
      </c>
      <c r="C482" s="49" t="s">
        <v>534</v>
      </c>
      <c r="D482" s="49" t="s">
        <v>21</v>
      </c>
      <c r="E482" s="49">
        <v>2.0</v>
      </c>
      <c r="F482" s="175">
        <v>60.0</v>
      </c>
      <c r="G482" s="39"/>
      <c r="H482" s="52"/>
      <c r="I482" s="52"/>
      <c r="J482" s="53"/>
      <c r="K482" s="44"/>
      <c r="L482" s="54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4.25" customHeight="1">
      <c r="A483" s="49">
        <v>482.0</v>
      </c>
      <c r="B483" s="52" t="s">
        <v>688</v>
      </c>
      <c r="C483" s="49" t="s">
        <v>534</v>
      </c>
      <c r="D483" s="49" t="s">
        <v>21</v>
      </c>
      <c r="E483" s="49">
        <v>2.0</v>
      </c>
      <c r="F483" s="175">
        <v>60.0</v>
      </c>
      <c r="G483" s="39"/>
      <c r="H483" s="52"/>
      <c r="I483" s="52"/>
      <c r="J483" s="53"/>
      <c r="K483" s="44"/>
      <c r="L483" s="54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4.25" customHeight="1">
      <c r="A484" s="49">
        <v>484.0</v>
      </c>
      <c r="B484" s="52" t="s">
        <v>690</v>
      </c>
      <c r="C484" s="49" t="s">
        <v>534</v>
      </c>
      <c r="D484" s="52" t="s">
        <v>119</v>
      </c>
      <c r="E484" s="52">
        <v>3.0</v>
      </c>
      <c r="F484" s="175">
        <v>60.0</v>
      </c>
      <c r="G484" s="39"/>
      <c r="H484" s="52"/>
      <c r="I484" s="52"/>
      <c r="J484" s="53"/>
      <c r="K484" s="44"/>
      <c r="L484" s="54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4.25" customHeight="1">
      <c r="A485" s="49">
        <v>485.0</v>
      </c>
      <c r="B485" s="52" t="s">
        <v>691</v>
      </c>
      <c r="C485" s="49" t="s">
        <v>534</v>
      </c>
      <c r="D485" s="52" t="s">
        <v>119</v>
      </c>
      <c r="E485" s="52">
        <v>3.0</v>
      </c>
      <c r="F485" s="175">
        <v>60.0</v>
      </c>
      <c r="G485" s="39"/>
      <c r="H485" s="52"/>
      <c r="I485" s="52"/>
      <c r="J485" s="53"/>
      <c r="K485" s="44"/>
      <c r="L485" s="54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4.25" customHeight="1">
      <c r="A486" s="49">
        <v>486.0</v>
      </c>
      <c r="B486" s="52" t="s">
        <v>693</v>
      </c>
      <c r="C486" s="49" t="s">
        <v>534</v>
      </c>
      <c r="D486" s="52" t="s">
        <v>119</v>
      </c>
      <c r="E486" s="52">
        <v>3.0</v>
      </c>
      <c r="F486" s="175">
        <v>60.0</v>
      </c>
      <c r="G486" s="39"/>
      <c r="H486" s="52"/>
      <c r="I486" s="52"/>
      <c r="J486" s="53"/>
      <c r="K486" s="44"/>
      <c r="L486" s="54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4.25" customHeight="1">
      <c r="A487" s="49">
        <v>487.0</v>
      </c>
      <c r="B487" s="52" t="s">
        <v>695</v>
      </c>
      <c r="C487" s="49" t="s">
        <v>534</v>
      </c>
      <c r="D487" s="52" t="s">
        <v>119</v>
      </c>
      <c r="E487" s="52">
        <v>3.0</v>
      </c>
      <c r="F487" s="175">
        <v>60.0</v>
      </c>
      <c r="G487" s="39"/>
      <c r="H487" s="52"/>
      <c r="I487" s="52"/>
      <c r="J487" s="53"/>
      <c r="K487" s="44"/>
      <c r="L487" s="54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4.25" customHeight="1">
      <c r="A488" s="49">
        <v>488.0</v>
      </c>
      <c r="B488" s="52" t="s">
        <v>697</v>
      </c>
      <c r="C488" s="49" t="s">
        <v>534</v>
      </c>
      <c r="D488" s="52" t="s">
        <v>21</v>
      </c>
      <c r="E488" s="52">
        <v>3.0</v>
      </c>
      <c r="F488" s="175">
        <v>60.0</v>
      </c>
      <c r="G488" s="39"/>
      <c r="H488" s="52"/>
      <c r="I488" s="52"/>
      <c r="J488" s="53"/>
      <c r="K488" s="44"/>
      <c r="L488" s="54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4.25" customHeight="1">
      <c r="A489" s="49">
        <v>490.0</v>
      </c>
      <c r="B489" s="52" t="s">
        <v>699</v>
      </c>
      <c r="C489" s="49" t="s">
        <v>534</v>
      </c>
      <c r="D489" s="52" t="s">
        <v>119</v>
      </c>
      <c r="E489" s="52">
        <v>3.0</v>
      </c>
      <c r="F489" s="175">
        <v>60.0</v>
      </c>
      <c r="G489" s="39"/>
      <c r="H489" s="52"/>
      <c r="I489" s="52"/>
      <c r="J489" s="53"/>
      <c r="K489" s="44"/>
      <c r="L489" s="54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4.25" customHeight="1">
      <c r="A490" s="49">
        <v>491.0</v>
      </c>
      <c r="B490" s="52" t="s">
        <v>700</v>
      </c>
      <c r="C490" s="49" t="s">
        <v>534</v>
      </c>
      <c r="D490" s="52" t="s">
        <v>21</v>
      </c>
      <c r="E490" s="52">
        <v>3.0</v>
      </c>
      <c r="F490" s="175">
        <v>60.0</v>
      </c>
      <c r="G490" s="39"/>
      <c r="H490" s="52"/>
      <c r="I490" s="52"/>
      <c r="J490" s="53"/>
      <c r="K490" s="44"/>
      <c r="L490" s="54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4.25" customHeight="1">
      <c r="A491" s="49">
        <v>492.0</v>
      </c>
      <c r="B491" s="52" t="s">
        <v>702</v>
      </c>
      <c r="C491" s="49" t="s">
        <v>534</v>
      </c>
      <c r="D491" s="49" t="s">
        <v>21</v>
      </c>
      <c r="E491" s="52">
        <v>3.0</v>
      </c>
      <c r="F491" s="175">
        <v>60.0</v>
      </c>
      <c r="G491" s="39"/>
      <c r="H491" s="52"/>
      <c r="I491" s="52"/>
      <c r="J491" s="53"/>
      <c r="K491" s="44"/>
      <c r="L491" s="54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0" customHeight="1">
      <c r="A492" s="49">
        <v>493.0</v>
      </c>
      <c r="B492" s="52" t="s">
        <v>533</v>
      </c>
      <c r="C492" s="49" t="s">
        <v>534</v>
      </c>
      <c r="D492" s="52" t="s">
        <v>119</v>
      </c>
      <c r="E492" s="52">
        <v>4.0</v>
      </c>
      <c r="F492" s="175">
        <v>100.0</v>
      </c>
      <c r="G492" s="39"/>
      <c r="H492" s="52"/>
      <c r="I492" s="52"/>
      <c r="J492" s="53"/>
      <c r="K492" s="44"/>
      <c r="L492" s="54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0" customHeight="1">
      <c r="A493" s="49">
        <v>494.0</v>
      </c>
      <c r="B493" s="52" t="s">
        <v>535</v>
      </c>
      <c r="C493" s="49" t="s">
        <v>534</v>
      </c>
      <c r="D493" s="52" t="s">
        <v>119</v>
      </c>
      <c r="E493" s="52">
        <v>4.0</v>
      </c>
      <c r="F493" s="175">
        <v>100.0</v>
      </c>
      <c r="G493" s="39"/>
      <c r="H493" s="52"/>
      <c r="I493" s="52"/>
      <c r="J493" s="53"/>
      <c r="K493" s="44"/>
      <c r="L493" s="54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0" customHeight="1">
      <c r="A494" s="49">
        <v>495.0</v>
      </c>
      <c r="B494" s="52" t="s">
        <v>536</v>
      </c>
      <c r="C494" s="49" t="s">
        <v>534</v>
      </c>
      <c r="D494" s="52" t="s">
        <v>119</v>
      </c>
      <c r="E494" s="52">
        <v>4.0</v>
      </c>
      <c r="F494" s="175">
        <v>100.0</v>
      </c>
      <c r="G494" s="39"/>
      <c r="H494" s="52"/>
      <c r="I494" s="52"/>
      <c r="J494" s="53"/>
      <c r="K494" s="44"/>
      <c r="L494" s="54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0" customHeight="1">
      <c r="A495" s="49">
        <v>496.0</v>
      </c>
      <c r="B495" s="37" t="s">
        <v>537</v>
      </c>
      <c r="C495" s="49" t="s">
        <v>534</v>
      </c>
      <c r="D495" s="52" t="s">
        <v>21</v>
      </c>
      <c r="E495" s="52">
        <v>4.0</v>
      </c>
      <c r="F495" s="175">
        <v>100.0</v>
      </c>
      <c r="G495" s="39"/>
      <c r="H495" s="52"/>
      <c r="I495" s="52"/>
      <c r="J495" s="53"/>
      <c r="K495" s="44"/>
      <c r="L495" s="54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0" customHeight="1">
      <c r="A496" s="49">
        <v>497.0</v>
      </c>
      <c r="B496" s="52" t="s">
        <v>538</v>
      </c>
      <c r="C496" s="49" t="s">
        <v>534</v>
      </c>
      <c r="D496" s="52" t="s">
        <v>21</v>
      </c>
      <c r="E496" s="52">
        <v>4.0</v>
      </c>
      <c r="F496" s="175">
        <v>100.0</v>
      </c>
      <c r="G496" s="39"/>
      <c r="H496" s="52"/>
      <c r="I496" s="52"/>
      <c r="J496" s="53"/>
      <c r="K496" s="44"/>
      <c r="L496" s="54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0" customHeight="1">
      <c r="A497" s="49">
        <v>498.0</v>
      </c>
      <c r="B497" s="52" t="s">
        <v>539</v>
      </c>
      <c r="C497" s="49" t="s">
        <v>534</v>
      </c>
      <c r="D497" s="52" t="s">
        <v>21</v>
      </c>
      <c r="E497" s="52">
        <v>4.0</v>
      </c>
      <c r="F497" s="175">
        <v>100.0</v>
      </c>
      <c r="G497" s="39"/>
      <c r="H497" s="52"/>
      <c r="I497" s="52"/>
      <c r="J497" s="53"/>
      <c r="K497" s="44"/>
      <c r="L497" s="54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0" customHeight="1">
      <c r="A498" s="49">
        <v>499.0</v>
      </c>
      <c r="B498" s="37" t="s">
        <v>540</v>
      </c>
      <c r="C498" s="49" t="s">
        <v>534</v>
      </c>
      <c r="D498" s="52" t="s">
        <v>21</v>
      </c>
      <c r="E498" s="52">
        <v>4.0</v>
      </c>
      <c r="F498" s="175">
        <v>100.0</v>
      </c>
      <c r="G498" s="39"/>
      <c r="H498" s="52"/>
      <c r="I498" s="52"/>
      <c r="J498" s="53"/>
      <c r="K498" s="44"/>
      <c r="L498" s="54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0" customHeight="1">
      <c r="A499" s="49">
        <v>500.0</v>
      </c>
      <c r="B499" s="52" t="s">
        <v>541</v>
      </c>
      <c r="C499" s="49" t="s">
        <v>534</v>
      </c>
      <c r="D499" s="52" t="s">
        <v>21</v>
      </c>
      <c r="E499" s="52">
        <v>4.0</v>
      </c>
      <c r="F499" s="175">
        <v>100.0</v>
      </c>
      <c r="G499" s="39"/>
      <c r="H499" s="52"/>
      <c r="I499" s="52"/>
      <c r="J499" s="53"/>
      <c r="K499" s="44"/>
      <c r="L499" s="54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0" customHeight="1">
      <c r="A500" s="49">
        <v>501.0</v>
      </c>
      <c r="B500" s="52" t="s">
        <v>712</v>
      </c>
      <c r="C500" s="49" t="s">
        <v>534</v>
      </c>
      <c r="D500" s="52" t="s">
        <v>21</v>
      </c>
      <c r="E500" s="52">
        <v>5.0</v>
      </c>
      <c r="F500" s="175">
        <v>40.0</v>
      </c>
      <c r="G500" s="39"/>
      <c r="H500" s="52"/>
      <c r="I500" s="52"/>
      <c r="J500" s="53"/>
      <c r="K500" s="44"/>
      <c r="L500" s="54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0" customHeight="1">
      <c r="A501" s="49">
        <v>502.0</v>
      </c>
      <c r="B501" s="52" t="s">
        <v>714</v>
      </c>
      <c r="C501" s="49" t="s">
        <v>534</v>
      </c>
      <c r="D501" s="52" t="s">
        <v>21</v>
      </c>
      <c r="E501" s="52">
        <v>5.0</v>
      </c>
      <c r="F501" s="175">
        <v>40.0</v>
      </c>
      <c r="G501" s="39"/>
      <c r="H501" s="52"/>
      <c r="I501" s="52"/>
      <c r="J501" s="53"/>
      <c r="K501" s="44"/>
      <c r="L501" s="54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0" customHeight="1">
      <c r="A502" s="49">
        <v>503.0</v>
      </c>
      <c r="B502" s="52" t="s">
        <v>716</v>
      </c>
      <c r="C502" s="49" t="s">
        <v>534</v>
      </c>
      <c r="D502" s="52" t="s">
        <v>119</v>
      </c>
      <c r="E502" s="52">
        <v>5.0</v>
      </c>
      <c r="F502" s="175">
        <v>40.0</v>
      </c>
      <c r="G502" s="39"/>
      <c r="H502" s="52"/>
      <c r="I502" s="52"/>
      <c r="J502" s="53"/>
      <c r="K502" s="44"/>
      <c r="L502" s="54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0" customHeight="1">
      <c r="A503" s="49">
        <v>504.0</v>
      </c>
      <c r="B503" s="52" t="s">
        <v>718</v>
      </c>
      <c r="C503" s="49" t="s">
        <v>534</v>
      </c>
      <c r="D503" s="52" t="s">
        <v>21</v>
      </c>
      <c r="E503" s="52">
        <v>5.0</v>
      </c>
      <c r="F503" s="175">
        <v>40.0</v>
      </c>
      <c r="G503" s="39"/>
      <c r="H503" s="52"/>
      <c r="I503" s="52"/>
      <c r="J503" s="53"/>
      <c r="K503" s="44"/>
      <c r="L503" s="54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0" customHeight="1">
      <c r="A504" s="49">
        <v>505.0</v>
      </c>
      <c r="B504" s="52" t="s">
        <v>721</v>
      </c>
      <c r="C504" s="49" t="s">
        <v>534</v>
      </c>
      <c r="D504" s="52" t="s">
        <v>119</v>
      </c>
      <c r="E504" s="52">
        <v>5.0</v>
      </c>
      <c r="F504" s="175">
        <v>40.0</v>
      </c>
      <c r="G504" s="39"/>
      <c r="H504" s="52"/>
      <c r="I504" s="52"/>
      <c r="J504" s="53"/>
      <c r="K504" s="44"/>
      <c r="L504" s="54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0" customHeight="1">
      <c r="A505" s="49">
        <v>506.0</v>
      </c>
      <c r="B505" s="52" t="s">
        <v>723</v>
      </c>
      <c r="C505" s="49" t="s">
        <v>534</v>
      </c>
      <c r="D505" s="52" t="s">
        <v>21</v>
      </c>
      <c r="E505" s="52">
        <v>5.0</v>
      </c>
      <c r="F505" s="175">
        <v>40.0</v>
      </c>
      <c r="G505" s="39"/>
      <c r="H505" s="52"/>
      <c r="I505" s="52"/>
      <c r="J505" s="53"/>
      <c r="K505" s="44"/>
      <c r="L505" s="54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0" customHeight="1">
      <c r="A506" s="49">
        <v>507.0</v>
      </c>
      <c r="B506" s="52" t="s">
        <v>725</v>
      </c>
      <c r="C506" s="49" t="s">
        <v>534</v>
      </c>
      <c r="D506" s="52" t="s">
        <v>21</v>
      </c>
      <c r="E506" s="52">
        <v>5.0</v>
      </c>
      <c r="F506" s="175">
        <v>40.0</v>
      </c>
      <c r="G506" s="39"/>
      <c r="H506" s="52"/>
      <c r="I506" s="52"/>
      <c r="J506" s="53"/>
      <c r="K506" s="44"/>
      <c r="L506" s="54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0" customHeight="1">
      <c r="A507" s="49">
        <v>508.0</v>
      </c>
      <c r="B507" s="52" t="s">
        <v>727</v>
      </c>
      <c r="C507" s="49" t="s">
        <v>534</v>
      </c>
      <c r="D507" s="52" t="s">
        <v>21</v>
      </c>
      <c r="E507" s="52">
        <v>5.0</v>
      </c>
      <c r="F507" s="175">
        <v>40.0</v>
      </c>
      <c r="G507" s="39"/>
      <c r="H507" s="52"/>
      <c r="I507" s="52"/>
      <c r="J507" s="53"/>
      <c r="K507" s="44"/>
      <c r="L507" s="54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0" customHeight="1">
      <c r="A508" s="49">
        <v>509.0</v>
      </c>
      <c r="B508" s="52" t="s">
        <v>728</v>
      </c>
      <c r="C508" s="49" t="s">
        <v>534</v>
      </c>
      <c r="D508" s="52" t="s">
        <v>119</v>
      </c>
      <c r="E508" s="52">
        <v>5.0</v>
      </c>
      <c r="F508" s="175">
        <v>40.0</v>
      </c>
      <c r="G508" s="39"/>
      <c r="H508" s="52"/>
      <c r="I508" s="52"/>
      <c r="J508" s="53"/>
      <c r="K508" s="44"/>
      <c r="L508" s="54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0" customHeight="1">
      <c r="A509" s="49">
        <v>510.0</v>
      </c>
      <c r="B509" s="52" t="s">
        <v>729</v>
      </c>
      <c r="C509" s="49" t="s">
        <v>534</v>
      </c>
      <c r="D509" s="52" t="s">
        <v>119</v>
      </c>
      <c r="E509" s="52">
        <v>5.0</v>
      </c>
      <c r="F509" s="175">
        <v>40.0</v>
      </c>
      <c r="G509" s="39"/>
      <c r="H509" s="52"/>
      <c r="I509" s="52"/>
      <c r="J509" s="53"/>
      <c r="K509" s="44"/>
      <c r="L509" s="54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0" customHeight="1">
      <c r="A510" s="49">
        <v>511.0</v>
      </c>
      <c r="B510" s="52" t="s">
        <v>563</v>
      </c>
      <c r="C510" s="49" t="s">
        <v>534</v>
      </c>
      <c r="D510" s="52" t="s">
        <v>21</v>
      </c>
      <c r="E510" s="52">
        <v>6.0</v>
      </c>
      <c r="F510" s="175">
        <v>40.0</v>
      </c>
      <c r="G510" s="39"/>
      <c r="H510" s="52"/>
      <c r="I510" s="52"/>
      <c r="J510" s="53"/>
      <c r="K510" s="44"/>
      <c r="L510" s="54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0" customHeight="1">
      <c r="A511" s="49">
        <v>512.0</v>
      </c>
      <c r="B511" s="52" t="s">
        <v>234</v>
      </c>
      <c r="C511" s="49" t="s">
        <v>534</v>
      </c>
      <c r="D511" s="52" t="s">
        <v>21</v>
      </c>
      <c r="E511" s="52">
        <v>6.0</v>
      </c>
      <c r="F511" s="175">
        <v>40.0</v>
      </c>
      <c r="G511" s="39"/>
      <c r="H511" s="52"/>
      <c r="I511" s="52"/>
      <c r="J511" s="53"/>
      <c r="K511" s="44"/>
      <c r="L511" s="54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0" customHeight="1">
      <c r="A512" s="49">
        <v>513.0</v>
      </c>
      <c r="B512" s="52" t="s">
        <v>730</v>
      </c>
      <c r="C512" s="49" t="s">
        <v>534</v>
      </c>
      <c r="D512" s="52" t="s">
        <v>21</v>
      </c>
      <c r="E512" s="52">
        <v>6.0</v>
      </c>
      <c r="F512" s="175">
        <v>40.0</v>
      </c>
      <c r="G512" s="39"/>
      <c r="H512" s="52"/>
      <c r="I512" s="52"/>
      <c r="J512" s="53"/>
      <c r="K512" s="44"/>
      <c r="L512" s="54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0" customHeight="1">
      <c r="A513" s="49">
        <v>514.0</v>
      </c>
      <c r="B513" s="52" t="s">
        <v>731</v>
      </c>
      <c r="C513" s="49" t="s">
        <v>534</v>
      </c>
      <c r="D513" s="52" t="s">
        <v>21</v>
      </c>
      <c r="E513" s="52">
        <v>6.0</v>
      </c>
      <c r="F513" s="175">
        <v>40.0</v>
      </c>
      <c r="G513" s="39"/>
      <c r="H513" s="52"/>
      <c r="I513" s="52"/>
      <c r="J513" s="53"/>
      <c r="K513" s="44"/>
      <c r="L513" s="54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0" customHeight="1">
      <c r="A514" s="49">
        <v>515.0</v>
      </c>
      <c r="B514" s="52" t="s">
        <v>732</v>
      </c>
      <c r="C514" s="49" t="s">
        <v>534</v>
      </c>
      <c r="D514" s="52" t="s">
        <v>21</v>
      </c>
      <c r="E514" s="52">
        <v>6.0</v>
      </c>
      <c r="F514" s="175">
        <v>40.0</v>
      </c>
      <c r="G514" s="39"/>
      <c r="H514" s="52"/>
      <c r="I514" s="52"/>
      <c r="J514" s="53"/>
      <c r="K514" s="44"/>
      <c r="L514" s="54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0" customHeight="1">
      <c r="A515" s="49">
        <v>516.0</v>
      </c>
      <c r="B515" s="52" t="s">
        <v>733</v>
      </c>
      <c r="C515" s="49" t="s">
        <v>534</v>
      </c>
      <c r="D515" s="52" t="s">
        <v>21</v>
      </c>
      <c r="E515" s="52">
        <v>6.0</v>
      </c>
      <c r="F515" s="175">
        <v>40.0</v>
      </c>
      <c r="G515" s="39"/>
      <c r="H515" s="52"/>
      <c r="I515" s="52"/>
      <c r="J515" s="53"/>
      <c r="K515" s="44"/>
      <c r="L515" s="54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0" customHeight="1">
      <c r="A516" s="49">
        <v>517.0</v>
      </c>
      <c r="B516" s="52" t="s">
        <v>734</v>
      </c>
      <c r="C516" s="49" t="s">
        <v>534</v>
      </c>
      <c r="D516" s="52" t="s">
        <v>21</v>
      </c>
      <c r="E516" s="52">
        <v>6.0</v>
      </c>
      <c r="F516" s="175">
        <v>40.0</v>
      </c>
      <c r="G516" s="39"/>
      <c r="H516" s="52"/>
      <c r="I516" s="52"/>
      <c r="J516" s="53"/>
      <c r="K516" s="44"/>
      <c r="L516" s="54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0" customHeight="1">
      <c r="A517" s="49">
        <v>518.0</v>
      </c>
      <c r="B517" s="52" t="s">
        <v>736</v>
      </c>
      <c r="C517" s="49" t="s">
        <v>534</v>
      </c>
      <c r="D517" s="52" t="s">
        <v>21</v>
      </c>
      <c r="E517" s="52">
        <v>6.0</v>
      </c>
      <c r="F517" s="175">
        <v>40.0</v>
      </c>
      <c r="G517" s="39"/>
      <c r="H517" s="52"/>
      <c r="I517" s="52"/>
      <c r="J517" s="53"/>
      <c r="K517" s="44"/>
      <c r="L517" s="54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0" customHeight="1">
      <c r="A518" s="49">
        <v>519.0</v>
      </c>
      <c r="B518" s="52" t="s">
        <v>738</v>
      </c>
      <c r="C518" s="49" t="s">
        <v>534</v>
      </c>
      <c r="D518" s="52" t="s">
        <v>21</v>
      </c>
      <c r="E518" s="52">
        <v>6.0</v>
      </c>
      <c r="F518" s="175">
        <v>40.0</v>
      </c>
      <c r="G518" s="39"/>
      <c r="H518" s="52"/>
      <c r="I518" s="52"/>
      <c r="J518" s="53"/>
      <c r="K518" s="44"/>
      <c r="L518" s="54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0" customHeight="1">
      <c r="A519" s="49">
        <v>520.0</v>
      </c>
      <c r="B519" s="52" t="s">
        <v>739</v>
      </c>
      <c r="C519" s="49" t="s">
        <v>534</v>
      </c>
      <c r="D519" s="52" t="s">
        <v>21</v>
      </c>
      <c r="E519" s="52">
        <v>6.0</v>
      </c>
      <c r="F519" s="175">
        <v>40.0</v>
      </c>
      <c r="G519" s="39"/>
      <c r="H519" s="52"/>
      <c r="I519" s="52"/>
      <c r="J519" s="53"/>
      <c r="K519" s="44"/>
      <c r="L519" s="54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0" customHeight="1">
      <c r="A520" s="49">
        <v>521.0</v>
      </c>
      <c r="B520" s="52" t="s">
        <v>740</v>
      </c>
      <c r="C520" s="49" t="s">
        <v>534</v>
      </c>
      <c r="D520" s="52" t="s">
        <v>21</v>
      </c>
      <c r="E520" s="52">
        <v>6.0</v>
      </c>
      <c r="F520" s="175">
        <v>40.0</v>
      </c>
      <c r="G520" s="39"/>
      <c r="H520" s="52"/>
      <c r="I520" s="52"/>
      <c r="J520" s="53"/>
      <c r="K520" s="44"/>
      <c r="L520" s="54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0" customHeight="1">
      <c r="A521" s="49">
        <v>522.0</v>
      </c>
      <c r="B521" s="52" t="s">
        <v>741</v>
      </c>
      <c r="C521" s="49" t="s">
        <v>534</v>
      </c>
      <c r="D521" s="52" t="s">
        <v>119</v>
      </c>
      <c r="E521" s="52">
        <v>6.0</v>
      </c>
      <c r="F521" s="175">
        <v>40.0</v>
      </c>
      <c r="G521" s="39"/>
      <c r="H521" s="52"/>
      <c r="I521" s="52"/>
      <c r="J521" s="53"/>
      <c r="K521" s="44"/>
      <c r="L521" s="54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0" customHeight="1">
      <c r="A522" s="49">
        <v>523.0</v>
      </c>
      <c r="B522" s="52" t="s">
        <v>742</v>
      </c>
      <c r="C522" s="49" t="s">
        <v>534</v>
      </c>
      <c r="D522" s="52" t="s">
        <v>21</v>
      </c>
      <c r="E522" s="52">
        <v>6.0</v>
      </c>
      <c r="F522" s="175">
        <v>40.0</v>
      </c>
      <c r="G522" s="39"/>
      <c r="H522" s="52"/>
      <c r="I522" s="52"/>
      <c r="J522" s="53"/>
      <c r="K522" s="44"/>
      <c r="L522" s="54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0" customHeight="1">
      <c r="A523" s="49">
        <v>524.0</v>
      </c>
      <c r="B523" s="52" t="s">
        <v>743</v>
      </c>
      <c r="C523" s="49" t="s">
        <v>534</v>
      </c>
      <c r="D523" s="52" t="s">
        <v>119</v>
      </c>
      <c r="E523" s="52">
        <v>6.0</v>
      </c>
      <c r="F523" s="175">
        <v>40.0</v>
      </c>
      <c r="G523" s="39"/>
      <c r="H523" s="52"/>
      <c r="I523" s="52"/>
      <c r="J523" s="53"/>
      <c r="K523" s="44"/>
      <c r="L523" s="54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0" customHeight="1">
      <c r="A524" s="49">
        <v>525.0</v>
      </c>
      <c r="B524" s="52" t="s">
        <v>745</v>
      </c>
      <c r="C524" s="49" t="s">
        <v>534</v>
      </c>
      <c r="D524" s="52" t="s">
        <v>119</v>
      </c>
      <c r="E524" s="52">
        <v>6.0</v>
      </c>
      <c r="F524" s="175">
        <v>40.0</v>
      </c>
      <c r="G524" s="39"/>
      <c r="H524" s="52"/>
      <c r="I524" s="52"/>
      <c r="J524" s="53"/>
      <c r="K524" s="44"/>
      <c r="L524" s="54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0" customHeight="1">
      <c r="A525" s="49">
        <v>526.0</v>
      </c>
      <c r="B525" s="52" t="s">
        <v>746</v>
      </c>
      <c r="C525" s="49" t="s">
        <v>534</v>
      </c>
      <c r="D525" s="52" t="s">
        <v>119</v>
      </c>
      <c r="E525" s="52">
        <v>6.0</v>
      </c>
      <c r="F525" s="175">
        <v>40.0</v>
      </c>
      <c r="G525" s="39"/>
      <c r="H525" s="52"/>
      <c r="I525" s="52"/>
      <c r="J525" s="53"/>
      <c r="K525" s="44"/>
      <c r="L525" s="54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0" customHeight="1">
      <c r="A526" s="49">
        <v>527.0</v>
      </c>
      <c r="B526" s="52" t="s">
        <v>747</v>
      </c>
      <c r="C526" s="49" t="s">
        <v>534</v>
      </c>
      <c r="D526" s="52" t="s">
        <v>119</v>
      </c>
      <c r="E526" s="52">
        <v>6.0</v>
      </c>
      <c r="F526" s="175">
        <v>40.0</v>
      </c>
      <c r="G526" s="39"/>
      <c r="H526" s="52"/>
      <c r="I526" s="52"/>
      <c r="J526" s="53"/>
      <c r="K526" s="44"/>
      <c r="L526" s="54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0" customHeight="1">
      <c r="A527" s="49">
        <v>528.0</v>
      </c>
      <c r="B527" s="52" t="s">
        <v>748</v>
      </c>
      <c r="C527" s="49" t="s">
        <v>534</v>
      </c>
      <c r="D527" s="52" t="s">
        <v>119</v>
      </c>
      <c r="E527" s="52">
        <v>6.0</v>
      </c>
      <c r="F527" s="175">
        <v>40.0</v>
      </c>
      <c r="G527" s="39"/>
      <c r="H527" s="52"/>
      <c r="I527" s="52"/>
      <c r="J527" s="53"/>
      <c r="K527" s="44"/>
      <c r="L527" s="54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0" customHeight="1">
      <c r="A528" s="49">
        <v>529.0</v>
      </c>
      <c r="B528" s="52" t="s">
        <v>749</v>
      </c>
      <c r="C528" s="49" t="s">
        <v>534</v>
      </c>
      <c r="D528" s="52" t="s">
        <v>119</v>
      </c>
      <c r="E528" s="52">
        <v>6.0</v>
      </c>
      <c r="F528" s="175">
        <v>40.0</v>
      </c>
      <c r="G528" s="39"/>
      <c r="H528" s="52"/>
      <c r="I528" s="52"/>
      <c r="J528" s="53"/>
      <c r="K528" s="44"/>
      <c r="L528" s="54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0" customHeight="1">
      <c r="A529" s="49">
        <v>530.0</v>
      </c>
      <c r="B529" s="52" t="s">
        <v>750</v>
      </c>
      <c r="C529" s="49" t="s">
        <v>534</v>
      </c>
      <c r="D529" s="52" t="s">
        <v>119</v>
      </c>
      <c r="E529" s="52">
        <v>6.0</v>
      </c>
      <c r="F529" s="175">
        <v>40.0</v>
      </c>
      <c r="G529" s="39"/>
      <c r="H529" s="52"/>
      <c r="I529" s="52"/>
      <c r="J529" s="53"/>
      <c r="K529" s="44"/>
      <c r="L529" s="54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0" customHeight="1">
      <c r="A530" s="49">
        <v>531.0</v>
      </c>
      <c r="B530" s="52" t="s">
        <v>751</v>
      </c>
      <c r="C530" s="49" t="s">
        <v>534</v>
      </c>
      <c r="D530" s="52" t="s">
        <v>119</v>
      </c>
      <c r="E530" s="52">
        <v>6.0</v>
      </c>
      <c r="F530" s="175">
        <v>40.0</v>
      </c>
      <c r="G530" s="39"/>
      <c r="H530" s="52"/>
      <c r="I530" s="52"/>
      <c r="J530" s="53"/>
      <c r="K530" s="44"/>
      <c r="L530" s="54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0" customHeight="1">
      <c r="A531" s="49">
        <v>532.0</v>
      </c>
      <c r="B531" s="52" t="s">
        <v>752</v>
      </c>
      <c r="C531" s="49" t="s">
        <v>534</v>
      </c>
      <c r="D531" s="52" t="s">
        <v>119</v>
      </c>
      <c r="E531" s="52">
        <v>6.0</v>
      </c>
      <c r="F531" s="175">
        <v>40.0</v>
      </c>
      <c r="G531" s="39"/>
      <c r="H531" s="52"/>
      <c r="I531" s="52"/>
      <c r="J531" s="53"/>
      <c r="K531" s="44"/>
      <c r="L531" s="54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0" customHeight="1">
      <c r="A532" s="49">
        <v>533.0</v>
      </c>
      <c r="B532" s="52" t="s">
        <v>753</v>
      </c>
      <c r="C532" s="49" t="s">
        <v>534</v>
      </c>
      <c r="D532" s="52" t="s">
        <v>21</v>
      </c>
      <c r="E532" s="52">
        <v>6.0</v>
      </c>
      <c r="F532" s="175">
        <v>40.0</v>
      </c>
      <c r="G532" s="39"/>
      <c r="H532" s="52"/>
      <c r="I532" s="52"/>
      <c r="J532" s="53"/>
      <c r="K532" s="44"/>
      <c r="L532" s="54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0" customHeight="1">
      <c r="A533" s="49">
        <v>534.0</v>
      </c>
      <c r="B533" s="52" t="s">
        <v>754</v>
      </c>
      <c r="C533" s="49" t="s">
        <v>534</v>
      </c>
      <c r="D533" s="52" t="s">
        <v>21</v>
      </c>
      <c r="E533" s="52">
        <v>6.0</v>
      </c>
      <c r="F533" s="175">
        <v>40.0</v>
      </c>
      <c r="G533" s="39"/>
      <c r="H533" s="52"/>
      <c r="I533" s="52"/>
      <c r="J533" s="53"/>
      <c r="K533" s="44"/>
      <c r="L533" s="54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0" customHeight="1">
      <c r="A534" s="49">
        <v>535.0</v>
      </c>
      <c r="B534" s="52" t="s">
        <v>755</v>
      </c>
      <c r="C534" s="49" t="s">
        <v>534</v>
      </c>
      <c r="D534" s="52" t="s">
        <v>21</v>
      </c>
      <c r="E534" s="52">
        <v>6.0</v>
      </c>
      <c r="F534" s="175">
        <v>40.0</v>
      </c>
      <c r="G534" s="39"/>
      <c r="H534" s="52"/>
      <c r="I534" s="52"/>
      <c r="J534" s="53"/>
      <c r="K534" s="44"/>
      <c r="L534" s="54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0" customHeight="1">
      <c r="A535" s="49">
        <v>536.0</v>
      </c>
      <c r="B535" s="52" t="s">
        <v>756</v>
      </c>
      <c r="C535" s="49" t="s">
        <v>534</v>
      </c>
      <c r="D535" s="52" t="s">
        <v>21</v>
      </c>
      <c r="E535" s="52">
        <v>6.0</v>
      </c>
      <c r="F535" s="175">
        <v>40.0</v>
      </c>
      <c r="G535" s="39"/>
      <c r="H535" s="52"/>
      <c r="I535" s="52"/>
      <c r="J535" s="53"/>
      <c r="K535" s="44"/>
      <c r="L535" s="54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0" customHeight="1">
      <c r="A536" s="49">
        <v>537.0</v>
      </c>
      <c r="B536" s="52" t="s">
        <v>757</v>
      </c>
      <c r="C536" s="49" t="s">
        <v>534</v>
      </c>
      <c r="D536" s="52" t="s">
        <v>21</v>
      </c>
      <c r="E536" s="52">
        <v>6.0</v>
      </c>
      <c r="F536" s="175">
        <v>40.0</v>
      </c>
      <c r="G536" s="39"/>
      <c r="H536" s="52"/>
      <c r="I536" s="52"/>
      <c r="J536" s="53"/>
      <c r="K536" s="44"/>
      <c r="L536" s="54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49">
        <v>538.0</v>
      </c>
      <c r="B537" s="186" t="s">
        <v>758</v>
      </c>
      <c r="C537" s="187" t="s">
        <v>679</v>
      </c>
      <c r="D537" s="188" t="s">
        <v>119</v>
      </c>
      <c r="E537" s="187">
        <v>6.0</v>
      </c>
      <c r="F537" s="189">
        <v>40.0</v>
      </c>
      <c r="G537" s="39"/>
      <c r="H537" s="187"/>
      <c r="I537" s="187"/>
      <c r="J537" s="190"/>
      <c r="K537" s="44"/>
      <c r="L537" s="54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0" customHeight="1">
      <c r="A538" s="49">
        <v>539.0</v>
      </c>
      <c r="B538" s="49" t="s">
        <v>678</v>
      </c>
      <c r="C538" s="49" t="s">
        <v>679</v>
      </c>
      <c r="D538" s="49" t="s">
        <v>119</v>
      </c>
      <c r="E538" s="49">
        <v>6.0</v>
      </c>
      <c r="F538" s="191">
        <v>40.0</v>
      </c>
      <c r="G538" s="39"/>
      <c r="H538" s="52"/>
      <c r="I538" s="52"/>
      <c r="J538" s="192"/>
      <c r="K538" s="44"/>
      <c r="L538" s="54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0" customHeight="1">
      <c r="A539" s="49">
        <v>540.0</v>
      </c>
      <c r="B539" s="49" t="s">
        <v>682</v>
      </c>
      <c r="C539" s="49" t="s">
        <v>679</v>
      </c>
      <c r="D539" s="49" t="s">
        <v>119</v>
      </c>
      <c r="E539" s="49">
        <v>6.0</v>
      </c>
      <c r="F539" s="191">
        <v>40.0</v>
      </c>
      <c r="G539" s="39"/>
      <c r="H539" s="52"/>
      <c r="I539" s="52"/>
      <c r="J539" s="192"/>
      <c r="K539" s="44"/>
      <c r="L539" s="54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0" customHeight="1">
      <c r="A540" s="49">
        <v>541.0</v>
      </c>
      <c r="B540" s="49" t="s">
        <v>684</v>
      </c>
      <c r="C540" s="49" t="s">
        <v>679</v>
      </c>
      <c r="D540" s="49" t="s">
        <v>119</v>
      </c>
      <c r="E540" s="49">
        <v>6.0</v>
      </c>
      <c r="F540" s="191">
        <v>40.0</v>
      </c>
      <c r="G540" s="39"/>
      <c r="H540" s="52"/>
      <c r="I540" s="52"/>
      <c r="J540" s="192"/>
      <c r="K540" s="44"/>
      <c r="L540" s="54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0" customHeight="1">
      <c r="A541" s="49">
        <v>542.0</v>
      </c>
      <c r="B541" s="49" t="s">
        <v>687</v>
      </c>
      <c r="C541" s="49" t="s">
        <v>679</v>
      </c>
      <c r="D541" s="49" t="s">
        <v>119</v>
      </c>
      <c r="E541" s="49">
        <v>6.0</v>
      </c>
      <c r="F541" s="191">
        <v>40.0</v>
      </c>
      <c r="G541" s="39"/>
      <c r="H541" s="52"/>
      <c r="I541" s="52"/>
      <c r="J541" s="192"/>
      <c r="K541" s="44"/>
      <c r="L541" s="54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0" customHeight="1">
      <c r="A542" s="49">
        <v>543.0</v>
      </c>
      <c r="B542" s="49" t="s">
        <v>689</v>
      </c>
      <c r="C542" s="49" t="s">
        <v>679</v>
      </c>
      <c r="D542" s="49" t="s">
        <v>119</v>
      </c>
      <c r="E542" s="49">
        <v>6.0</v>
      </c>
      <c r="F542" s="191">
        <v>37.0</v>
      </c>
      <c r="G542" s="39"/>
      <c r="H542" s="52"/>
      <c r="I542" s="52"/>
      <c r="J542" s="192"/>
      <c r="K542" s="44"/>
      <c r="L542" s="54"/>
      <c r="M542" s="193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0" customHeight="1">
      <c r="A543" s="49">
        <v>544.0</v>
      </c>
      <c r="B543" s="49" t="s">
        <v>692</v>
      </c>
      <c r="C543" s="49" t="s">
        <v>679</v>
      </c>
      <c r="D543" s="49" t="s">
        <v>119</v>
      </c>
      <c r="E543" s="49">
        <v>6.0</v>
      </c>
      <c r="F543" s="191">
        <v>40.0</v>
      </c>
      <c r="G543" s="39"/>
      <c r="H543" s="52"/>
      <c r="I543" s="52"/>
      <c r="J543" s="192"/>
      <c r="K543" s="44"/>
      <c r="L543" s="54"/>
      <c r="M543" s="193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0" customHeight="1">
      <c r="A544" s="49">
        <v>545.0</v>
      </c>
      <c r="B544" s="49" t="s">
        <v>694</v>
      </c>
      <c r="C544" s="49" t="s">
        <v>679</v>
      </c>
      <c r="D544" s="49" t="s">
        <v>119</v>
      </c>
      <c r="E544" s="49">
        <v>6.0</v>
      </c>
      <c r="F544" s="191">
        <v>40.0</v>
      </c>
      <c r="G544" s="39"/>
      <c r="H544" s="52"/>
      <c r="I544" s="52"/>
      <c r="J544" s="192"/>
      <c r="K544" s="44"/>
      <c r="L544" s="54"/>
      <c r="M544" s="194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0" customHeight="1">
      <c r="A545" s="49">
        <v>546.0</v>
      </c>
      <c r="B545" s="49" t="s">
        <v>696</v>
      </c>
      <c r="C545" s="49" t="s">
        <v>679</v>
      </c>
      <c r="D545" s="49" t="s">
        <v>119</v>
      </c>
      <c r="E545" s="49">
        <v>6.0</v>
      </c>
      <c r="F545" s="191">
        <v>40.0</v>
      </c>
      <c r="G545" s="39"/>
      <c r="H545" s="52"/>
      <c r="I545" s="52"/>
      <c r="J545" s="192"/>
      <c r="K545" s="44"/>
      <c r="L545" s="54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0" customHeight="1">
      <c r="A546" s="49">
        <v>547.0</v>
      </c>
      <c r="B546" s="49" t="s">
        <v>698</v>
      </c>
      <c r="C546" s="49" t="s">
        <v>679</v>
      </c>
      <c r="D546" s="49" t="s">
        <v>119</v>
      </c>
      <c r="E546" s="49">
        <v>6.0</v>
      </c>
      <c r="F546" s="191">
        <v>40.0</v>
      </c>
      <c r="G546" s="39"/>
      <c r="H546" s="52"/>
      <c r="I546" s="52"/>
      <c r="J546" s="192"/>
      <c r="K546" s="44"/>
      <c r="L546" s="54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0" customHeight="1">
      <c r="A547" s="49">
        <v>548.0</v>
      </c>
      <c r="B547" s="49" t="s">
        <v>701</v>
      </c>
      <c r="C547" s="49" t="s">
        <v>679</v>
      </c>
      <c r="D547" s="49" t="s">
        <v>119</v>
      </c>
      <c r="E547" s="49">
        <v>6.0</v>
      </c>
      <c r="F547" s="191">
        <v>40.0</v>
      </c>
      <c r="G547" s="39"/>
      <c r="H547" s="52"/>
      <c r="I547" s="52"/>
      <c r="J547" s="192"/>
      <c r="K547" s="44"/>
      <c r="L547" s="54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0" customHeight="1">
      <c r="A548" s="49">
        <v>549.0</v>
      </c>
      <c r="B548" s="49" t="s">
        <v>703</v>
      </c>
      <c r="C548" s="49" t="s">
        <v>679</v>
      </c>
      <c r="D548" s="49" t="s">
        <v>119</v>
      </c>
      <c r="E548" s="49">
        <v>6.0</v>
      </c>
      <c r="F548" s="191">
        <v>40.0</v>
      </c>
      <c r="G548" s="39"/>
      <c r="H548" s="52"/>
      <c r="I548" s="52"/>
      <c r="J548" s="192"/>
      <c r="K548" s="44"/>
      <c r="L548" s="54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0" customHeight="1">
      <c r="A549" s="49">
        <v>550.0</v>
      </c>
      <c r="B549" s="49" t="s">
        <v>705</v>
      </c>
      <c r="C549" s="49" t="s">
        <v>679</v>
      </c>
      <c r="D549" s="49" t="s">
        <v>119</v>
      </c>
      <c r="E549" s="49">
        <v>6.0</v>
      </c>
      <c r="F549" s="191">
        <v>40.0</v>
      </c>
      <c r="G549" s="39"/>
      <c r="H549" s="52"/>
      <c r="I549" s="52"/>
      <c r="J549" s="192"/>
      <c r="K549" s="44"/>
      <c r="L549" s="54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0" customHeight="1">
      <c r="A550" s="49">
        <v>551.0</v>
      </c>
      <c r="B550" s="49" t="s">
        <v>706</v>
      </c>
      <c r="C550" s="49" t="s">
        <v>679</v>
      </c>
      <c r="D550" s="49" t="s">
        <v>119</v>
      </c>
      <c r="E550" s="49">
        <v>6.0</v>
      </c>
      <c r="F550" s="191">
        <v>40.0</v>
      </c>
      <c r="G550" s="39"/>
      <c r="H550" s="52"/>
      <c r="I550" s="52"/>
      <c r="J550" s="192"/>
      <c r="K550" s="44"/>
      <c r="L550" s="54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0" customHeight="1">
      <c r="A551" s="49">
        <v>552.0</v>
      </c>
      <c r="B551" s="49" t="s">
        <v>707</v>
      </c>
      <c r="C551" s="49" t="s">
        <v>679</v>
      </c>
      <c r="D551" s="49" t="s">
        <v>119</v>
      </c>
      <c r="E551" s="49">
        <v>6.0</v>
      </c>
      <c r="F551" s="191">
        <v>40.0</v>
      </c>
      <c r="G551" s="39"/>
      <c r="H551" s="52"/>
      <c r="I551" s="52"/>
      <c r="J551" s="192"/>
      <c r="K551" s="44"/>
      <c r="L551" s="54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0" customHeight="1">
      <c r="A552" s="49">
        <v>557.0</v>
      </c>
      <c r="B552" s="49" t="s">
        <v>715</v>
      </c>
      <c r="C552" s="49" t="s">
        <v>679</v>
      </c>
      <c r="D552" s="49" t="s">
        <v>119</v>
      </c>
      <c r="E552" s="49">
        <v>6.0</v>
      </c>
      <c r="F552" s="191">
        <v>40.0</v>
      </c>
      <c r="G552" s="39"/>
      <c r="H552" s="52"/>
      <c r="I552" s="52"/>
      <c r="J552" s="192"/>
      <c r="K552" s="44"/>
      <c r="L552" s="54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0" customHeight="1">
      <c r="A553" s="49">
        <v>558.0</v>
      </c>
      <c r="B553" s="49" t="s">
        <v>717</v>
      </c>
      <c r="C553" s="49" t="s">
        <v>679</v>
      </c>
      <c r="D553" s="49" t="s">
        <v>119</v>
      </c>
      <c r="E553" s="49">
        <v>6.0</v>
      </c>
      <c r="F553" s="191">
        <v>40.0</v>
      </c>
      <c r="G553" s="39"/>
      <c r="H553" s="52"/>
      <c r="I553" s="52"/>
      <c r="J553" s="192"/>
      <c r="K553" s="44"/>
      <c r="L553" s="54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0" customHeight="1">
      <c r="A554" s="49">
        <v>559.0</v>
      </c>
      <c r="B554" s="49" t="s">
        <v>719</v>
      </c>
      <c r="C554" s="49" t="s">
        <v>679</v>
      </c>
      <c r="D554" s="49" t="s">
        <v>119</v>
      </c>
      <c r="E554" s="49">
        <v>6.0</v>
      </c>
      <c r="F554" s="191">
        <v>40.0</v>
      </c>
      <c r="G554" s="39"/>
      <c r="H554" s="52"/>
      <c r="I554" s="52"/>
      <c r="J554" s="192"/>
      <c r="K554" s="44"/>
      <c r="L554" s="54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0" customHeight="1">
      <c r="A555" s="49">
        <v>560.0</v>
      </c>
      <c r="B555" s="49" t="s">
        <v>760</v>
      </c>
      <c r="C555" s="49" t="s">
        <v>679</v>
      </c>
      <c r="D555" s="49" t="s">
        <v>119</v>
      </c>
      <c r="E555" s="49">
        <v>6.0</v>
      </c>
      <c r="F555" s="191">
        <v>40.0</v>
      </c>
      <c r="G555" s="39"/>
      <c r="H555" s="52"/>
      <c r="I555" s="52"/>
      <c r="J555" s="192"/>
      <c r="K555" s="44"/>
      <c r="L555" s="54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0" customHeight="1">
      <c r="A556" s="49">
        <v>561.0</v>
      </c>
      <c r="B556" s="49" t="s">
        <v>761</v>
      </c>
      <c r="C556" s="49" t="s">
        <v>679</v>
      </c>
      <c r="D556" s="49" t="s">
        <v>119</v>
      </c>
      <c r="E556" s="49">
        <v>6.0</v>
      </c>
      <c r="F556" s="191">
        <v>40.0</v>
      </c>
      <c r="G556" s="39"/>
      <c r="H556" s="52"/>
      <c r="I556" s="52"/>
      <c r="J556" s="192"/>
      <c r="K556" s="44"/>
      <c r="L556" s="54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0" customHeight="1">
      <c r="A557" s="49">
        <v>562.0</v>
      </c>
      <c r="B557" s="49" t="s">
        <v>762</v>
      </c>
      <c r="C557" s="49" t="s">
        <v>679</v>
      </c>
      <c r="D557" s="49" t="s">
        <v>119</v>
      </c>
      <c r="E557" s="49">
        <v>6.0</v>
      </c>
      <c r="F557" s="191">
        <v>40.0</v>
      </c>
      <c r="G557" s="39"/>
      <c r="H557" s="52"/>
      <c r="I557" s="52"/>
      <c r="J557" s="192"/>
      <c r="K557" s="44"/>
      <c r="L557" s="54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0" customHeight="1">
      <c r="A558" s="49">
        <v>563.0</v>
      </c>
      <c r="B558" s="49" t="s">
        <v>763</v>
      </c>
      <c r="C558" s="49" t="s">
        <v>679</v>
      </c>
      <c r="D558" s="49" t="s">
        <v>119</v>
      </c>
      <c r="E558" s="49">
        <v>6.0</v>
      </c>
      <c r="F558" s="191">
        <v>40.0</v>
      </c>
      <c r="G558" s="39"/>
      <c r="H558" s="52"/>
      <c r="I558" s="52"/>
      <c r="J558" s="192"/>
      <c r="K558" s="44"/>
      <c r="L558" s="54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0" customHeight="1">
      <c r="A559" s="197">
        <v>564.0</v>
      </c>
      <c r="B559" s="197" t="s">
        <v>764</v>
      </c>
      <c r="C559" s="197" t="s">
        <v>679</v>
      </c>
      <c r="D559" s="197" t="s">
        <v>119</v>
      </c>
      <c r="E559" s="197">
        <v>6.0</v>
      </c>
      <c r="F559" s="198">
        <v>40.0</v>
      </c>
      <c r="G559" s="199"/>
      <c r="H559" s="200"/>
      <c r="I559" s="200"/>
      <c r="J559" s="201"/>
      <c r="K559" s="202"/>
      <c r="L559" s="203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204">
        <f>SUM(F4:F559)</f>
        <v>30721</v>
      </c>
      <c r="G560" s="147"/>
      <c r="H560" s="205"/>
      <c r="I560" s="147"/>
      <c r="J560" s="205"/>
      <c r="K560" s="206"/>
      <c r="L560" s="207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4.2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208"/>
      <c r="L561" s="208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4.2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208"/>
      <c r="L562" s="208"/>
      <c r="M562" s="10"/>
      <c r="N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4.2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208"/>
      <c r="L563" s="208"/>
      <c r="M563" s="10"/>
      <c r="N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4.2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208"/>
      <c r="L564" s="208"/>
      <c r="M564" s="10"/>
      <c r="N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4.2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208"/>
      <c r="L565" s="208"/>
      <c r="M565" s="10"/>
      <c r="N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4.2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208"/>
      <c r="L566" s="208"/>
      <c r="M566" s="10"/>
      <c r="N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4.2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208"/>
      <c r="L567" s="208"/>
      <c r="M567" s="10"/>
      <c r="N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4.2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208"/>
      <c r="L568" s="208"/>
      <c r="M568" s="10"/>
      <c r="N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4.2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208"/>
      <c r="L569" s="208"/>
      <c r="M569" s="10"/>
      <c r="N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4.2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208"/>
      <c r="L570" s="208"/>
      <c r="M570" s="10"/>
      <c r="N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4.2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208"/>
      <c r="L571" s="208"/>
      <c r="M571" s="10"/>
      <c r="N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4.2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208"/>
      <c r="L572" s="208"/>
      <c r="M572" s="10"/>
      <c r="N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4.2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208"/>
      <c r="L573" s="208"/>
      <c r="M573" s="10"/>
      <c r="N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4.2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208"/>
      <c r="L574" s="208"/>
      <c r="M574" s="10"/>
      <c r="N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4.2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208"/>
      <c r="L575" s="208"/>
      <c r="M575" s="10"/>
      <c r="N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4.2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208"/>
      <c r="L576" s="208"/>
      <c r="M576" s="10"/>
      <c r="N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4.2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208"/>
      <c r="L577" s="208"/>
      <c r="M577" s="10"/>
      <c r="N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4.2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208"/>
      <c r="L578" s="208"/>
      <c r="M578" s="10"/>
      <c r="N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4.2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208"/>
      <c r="L579" s="208"/>
      <c r="M579" s="10"/>
      <c r="N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4.2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208"/>
      <c r="L580" s="208"/>
      <c r="M580" s="10"/>
      <c r="N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4.2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208"/>
      <c r="L581" s="208"/>
      <c r="M581" s="10"/>
      <c r="N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4.2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208"/>
      <c r="L582" s="208"/>
      <c r="M582" s="10"/>
      <c r="N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4.2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208"/>
      <c r="L583" s="208"/>
      <c r="M583" s="10"/>
      <c r="N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4.2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208"/>
      <c r="L584" s="208"/>
      <c r="M584" s="10"/>
      <c r="N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4.2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208"/>
      <c r="L585" s="208"/>
      <c r="M585" s="10"/>
      <c r="N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4.2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208"/>
      <c r="L586" s="208"/>
      <c r="M586" s="10"/>
      <c r="N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4.2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208"/>
      <c r="L587" s="208"/>
      <c r="M587" s="10"/>
      <c r="N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4.2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208"/>
      <c r="L588" s="208"/>
      <c r="M588" s="10"/>
      <c r="N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4.2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208"/>
      <c r="L589" s="208"/>
      <c r="M589" s="10"/>
      <c r="N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4.2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208"/>
      <c r="L590" s="208"/>
      <c r="M590" s="10"/>
      <c r="N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4.2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208"/>
      <c r="L591" s="208"/>
      <c r="M591" s="10"/>
      <c r="N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4.2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208"/>
      <c r="L592" s="208"/>
      <c r="M592" s="10"/>
      <c r="N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4.2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208"/>
      <c r="L593" s="208"/>
      <c r="M593" s="10"/>
      <c r="N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4.2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208"/>
      <c r="L594" s="208"/>
      <c r="M594" s="10"/>
      <c r="N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4.2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208"/>
      <c r="L595" s="208"/>
      <c r="M595" s="10"/>
      <c r="N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4.2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208"/>
      <c r="L596" s="208"/>
      <c r="M596" s="10"/>
      <c r="N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4.2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208"/>
      <c r="L597" s="208"/>
      <c r="M597" s="10"/>
      <c r="N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4.2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208"/>
      <c r="L598" s="208"/>
      <c r="M598" s="10"/>
      <c r="N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4.2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208"/>
      <c r="L599" s="208"/>
      <c r="M599" s="10"/>
      <c r="N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4.2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208"/>
      <c r="L600" s="208"/>
      <c r="M600" s="10"/>
      <c r="N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4.2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208"/>
      <c r="L601" s="208"/>
      <c r="M601" s="10"/>
      <c r="N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4.2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208"/>
      <c r="L602" s="208"/>
      <c r="M602" s="10"/>
      <c r="N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4.2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208"/>
      <c r="L603" s="208"/>
      <c r="M603" s="10"/>
      <c r="N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4.2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208"/>
      <c r="L604" s="208"/>
      <c r="M604" s="10"/>
      <c r="N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4.2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208"/>
      <c r="L605" s="208"/>
      <c r="M605" s="10"/>
      <c r="N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4.2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208"/>
      <c r="L606" s="208"/>
      <c r="M606" s="10"/>
      <c r="N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4.2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208"/>
      <c r="L607" s="208"/>
      <c r="M607" s="10"/>
      <c r="N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4.2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208"/>
      <c r="L608" s="208"/>
      <c r="M608" s="10"/>
      <c r="N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4.2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208"/>
      <c r="L609" s="208"/>
      <c r="M609" s="10"/>
      <c r="N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4.2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208"/>
      <c r="L610" s="208"/>
      <c r="M610" s="10"/>
      <c r="N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4.2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208"/>
      <c r="L611" s="208"/>
      <c r="M611" s="10"/>
      <c r="N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4.2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208"/>
      <c r="L612" s="208"/>
      <c r="M612" s="10"/>
      <c r="N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4.2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208"/>
      <c r="L613" s="208"/>
      <c r="M613" s="10"/>
      <c r="N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4.2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208"/>
      <c r="L614" s="208"/>
      <c r="M614" s="10"/>
      <c r="N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4.2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208"/>
      <c r="L615" s="208"/>
      <c r="M615" s="10"/>
      <c r="N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4.2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208"/>
      <c r="L616" s="208"/>
      <c r="M616" s="10"/>
      <c r="N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4.2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208"/>
      <c r="L617" s="208"/>
      <c r="M617" s="10"/>
      <c r="N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4.2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208"/>
      <c r="L618" s="208"/>
      <c r="M618" s="10"/>
      <c r="N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4.2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208"/>
      <c r="L619" s="208"/>
      <c r="M619" s="10"/>
      <c r="N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4.2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208"/>
      <c r="L620" s="208"/>
      <c r="M620" s="10"/>
      <c r="N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4.2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208"/>
      <c r="L621" s="208"/>
      <c r="M621" s="10"/>
      <c r="N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4.2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208"/>
      <c r="L622" s="208"/>
      <c r="M622" s="10"/>
      <c r="N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4.2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208"/>
      <c r="L623" s="208"/>
      <c r="M623" s="10"/>
      <c r="N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4.2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208"/>
      <c r="L624" s="208"/>
      <c r="M624" s="10"/>
      <c r="N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4.2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208"/>
      <c r="L625" s="208"/>
      <c r="M625" s="10"/>
      <c r="N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4.2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208"/>
      <c r="L626" s="208"/>
      <c r="M626" s="10"/>
      <c r="N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4.2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208"/>
      <c r="L627" s="208"/>
      <c r="M627" s="10"/>
      <c r="N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4.2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208"/>
      <c r="L628" s="208"/>
      <c r="M628" s="10"/>
      <c r="N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4.2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208"/>
      <c r="L629" s="208"/>
      <c r="M629" s="10"/>
      <c r="N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4.2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208"/>
      <c r="L630" s="208"/>
      <c r="M630" s="10"/>
      <c r="N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4.2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208"/>
      <c r="L631" s="208"/>
      <c r="M631" s="10"/>
      <c r="N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4.2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208"/>
      <c r="L632" s="208"/>
      <c r="M632" s="10"/>
      <c r="N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4.2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208"/>
      <c r="L633" s="208"/>
      <c r="M633" s="10"/>
      <c r="N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4.2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208"/>
      <c r="L634" s="208"/>
      <c r="M634" s="10"/>
      <c r="N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4.2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208"/>
      <c r="L635" s="208"/>
      <c r="M635" s="10"/>
      <c r="N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4.2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208"/>
      <c r="L636" s="208"/>
      <c r="M636" s="10"/>
      <c r="N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4.2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208"/>
      <c r="L637" s="208"/>
      <c r="M637" s="10"/>
      <c r="N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4.2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208"/>
      <c r="L638" s="208"/>
      <c r="M638" s="10"/>
      <c r="N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4.2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208"/>
      <c r="L639" s="208"/>
      <c r="M639" s="10"/>
      <c r="N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4.2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208"/>
      <c r="L640" s="208"/>
      <c r="M640" s="10"/>
      <c r="N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4.2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208"/>
      <c r="L641" s="208"/>
      <c r="M641" s="10"/>
      <c r="N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4.2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208"/>
      <c r="L642" s="208"/>
      <c r="M642" s="10"/>
      <c r="N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4.2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208"/>
      <c r="L643" s="208"/>
      <c r="M643" s="10"/>
      <c r="N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4.2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208"/>
      <c r="L644" s="208"/>
      <c r="M644" s="10"/>
      <c r="N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4.2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208"/>
      <c r="L645" s="208"/>
      <c r="M645" s="10"/>
      <c r="N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4.2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208"/>
      <c r="L646" s="208"/>
      <c r="M646" s="10"/>
      <c r="N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4.2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208"/>
      <c r="L647" s="208"/>
      <c r="M647" s="10"/>
      <c r="N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4.2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208"/>
      <c r="L648" s="208"/>
      <c r="M648" s="10"/>
      <c r="N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4.2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208"/>
      <c r="L649" s="208"/>
      <c r="M649" s="10"/>
      <c r="N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4.2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208"/>
      <c r="L650" s="208"/>
      <c r="M650" s="10"/>
      <c r="N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4.2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208"/>
      <c r="L651" s="208"/>
      <c r="M651" s="10"/>
      <c r="N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4.2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208"/>
      <c r="L652" s="208"/>
      <c r="M652" s="10"/>
      <c r="N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4.2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208"/>
      <c r="L653" s="208"/>
      <c r="M653" s="10"/>
      <c r="N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4.2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208"/>
      <c r="L654" s="208"/>
      <c r="M654" s="10"/>
      <c r="N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4.2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208"/>
      <c r="L655" s="208"/>
      <c r="M655" s="10"/>
      <c r="N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4.2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208"/>
      <c r="L656" s="208"/>
      <c r="M656" s="10"/>
      <c r="N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4.2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208"/>
      <c r="L657" s="208"/>
      <c r="M657" s="10"/>
      <c r="N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4.2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208"/>
      <c r="L658" s="208"/>
      <c r="M658" s="10"/>
      <c r="N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4.2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208"/>
      <c r="L659" s="208"/>
      <c r="M659" s="10"/>
      <c r="N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4.2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208"/>
      <c r="L660" s="208"/>
      <c r="M660" s="10"/>
      <c r="N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4.2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208"/>
      <c r="L661" s="208"/>
      <c r="M661" s="10"/>
      <c r="N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4.2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208"/>
      <c r="L662" s="208"/>
      <c r="M662" s="10"/>
      <c r="N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4.2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208"/>
      <c r="L663" s="208"/>
      <c r="M663" s="10"/>
      <c r="N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4.2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208"/>
      <c r="L664" s="208"/>
      <c r="M664" s="10"/>
      <c r="N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4.2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208"/>
      <c r="L665" s="208"/>
      <c r="M665" s="10"/>
      <c r="N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4.2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208"/>
      <c r="L666" s="208"/>
      <c r="M666" s="10"/>
      <c r="N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4.2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208"/>
      <c r="L667" s="208"/>
      <c r="M667" s="10"/>
      <c r="N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4.2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208"/>
      <c r="L668" s="208"/>
      <c r="M668" s="10"/>
      <c r="N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4.2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208"/>
      <c r="L669" s="208"/>
      <c r="M669" s="10"/>
      <c r="N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4.2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208"/>
      <c r="L670" s="208"/>
      <c r="M670" s="10"/>
      <c r="N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4.2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208"/>
      <c r="L671" s="208"/>
      <c r="M671" s="10"/>
      <c r="N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4.2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208"/>
      <c r="L672" s="208"/>
      <c r="M672" s="10"/>
      <c r="N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4.2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208"/>
      <c r="L673" s="208"/>
      <c r="M673" s="10"/>
      <c r="N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4.2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208"/>
      <c r="L674" s="208"/>
      <c r="M674" s="10"/>
      <c r="N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4.2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208"/>
      <c r="L675" s="208"/>
      <c r="M675" s="10"/>
      <c r="N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4.2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208"/>
      <c r="L676" s="208"/>
      <c r="M676" s="10"/>
      <c r="N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4.2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208"/>
      <c r="L677" s="208"/>
      <c r="M677" s="10"/>
      <c r="N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4.2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208"/>
      <c r="L678" s="208"/>
      <c r="M678" s="10"/>
      <c r="N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4.2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208"/>
      <c r="L679" s="208"/>
      <c r="M679" s="10"/>
      <c r="N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4.2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208"/>
      <c r="L680" s="208"/>
      <c r="M680" s="10"/>
      <c r="N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4.2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208"/>
      <c r="L681" s="208"/>
      <c r="M681" s="10"/>
      <c r="N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4.2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208"/>
      <c r="L682" s="208"/>
      <c r="M682" s="10"/>
      <c r="N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4.2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208"/>
      <c r="L683" s="208"/>
      <c r="M683" s="10"/>
      <c r="N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4.2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208"/>
      <c r="L684" s="208"/>
      <c r="M684" s="10"/>
      <c r="N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4.2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208"/>
      <c r="L685" s="208"/>
      <c r="M685" s="10"/>
      <c r="N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4.2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208"/>
      <c r="L686" s="208"/>
      <c r="M686" s="10"/>
      <c r="N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4.2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208"/>
      <c r="L687" s="208"/>
      <c r="M687" s="10"/>
      <c r="N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4.2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208"/>
      <c r="L688" s="208"/>
      <c r="M688" s="10"/>
      <c r="N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4.2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208"/>
      <c r="L689" s="208"/>
      <c r="M689" s="10"/>
      <c r="N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4.2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208"/>
      <c r="L690" s="208"/>
      <c r="M690" s="10"/>
      <c r="N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4.2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208"/>
      <c r="L691" s="208"/>
      <c r="M691" s="10"/>
      <c r="N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4.2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208"/>
      <c r="L692" s="208"/>
      <c r="M692" s="10"/>
      <c r="N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4.2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208"/>
      <c r="L693" s="208"/>
      <c r="M693" s="10"/>
      <c r="N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4.2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208"/>
      <c r="L694" s="208"/>
      <c r="M694" s="10"/>
      <c r="N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4.2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208"/>
      <c r="L695" s="208"/>
      <c r="M695" s="10"/>
      <c r="N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4.2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208"/>
      <c r="L696" s="208"/>
      <c r="M696" s="10"/>
      <c r="N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4.2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208"/>
      <c r="L697" s="208"/>
      <c r="M697" s="10"/>
      <c r="N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4.2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208"/>
      <c r="L698" s="208"/>
      <c r="M698" s="10"/>
      <c r="N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4.2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208"/>
      <c r="L699" s="208"/>
      <c r="M699" s="10"/>
      <c r="N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4.2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208"/>
      <c r="L700" s="208"/>
      <c r="M700" s="10"/>
      <c r="N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4.2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208"/>
      <c r="L701" s="208"/>
      <c r="M701" s="10"/>
      <c r="N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4.2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208"/>
      <c r="L702" s="208"/>
      <c r="M702" s="10"/>
      <c r="N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4.2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208"/>
      <c r="L703" s="208"/>
      <c r="M703" s="10"/>
      <c r="N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4.2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208"/>
      <c r="L704" s="208"/>
      <c r="M704" s="10"/>
      <c r="N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4.2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208"/>
      <c r="L705" s="208"/>
      <c r="M705" s="10"/>
      <c r="N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4.2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208"/>
      <c r="L706" s="208"/>
      <c r="M706" s="10"/>
      <c r="N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4.2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208"/>
      <c r="L707" s="208"/>
      <c r="M707" s="10"/>
      <c r="N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4.2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208"/>
      <c r="L708" s="208"/>
      <c r="M708" s="10"/>
      <c r="N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4.2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208"/>
      <c r="L709" s="208"/>
      <c r="M709" s="10"/>
      <c r="N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4.2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208"/>
      <c r="L710" s="208"/>
      <c r="M710" s="10"/>
      <c r="N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4.2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208"/>
      <c r="L711" s="208"/>
      <c r="M711" s="10"/>
      <c r="N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4.2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208"/>
      <c r="L712" s="208"/>
      <c r="M712" s="10"/>
      <c r="N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4.2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208"/>
      <c r="L713" s="208"/>
      <c r="M713" s="10"/>
      <c r="N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4.2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208"/>
      <c r="L714" s="208"/>
      <c r="M714" s="10"/>
      <c r="N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4.2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208"/>
      <c r="L715" s="208"/>
      <c r="M715" s="10"/>
      <c r="N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4.2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208"/>
      <c r="L716" s="208"/>
      <c r="M716" s="10"/>
      <c r="N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4.2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208"/>
      <c r="L717" s="208"/>
      <c r="M717" s="10"/>
      <c r="N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4.2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208"/>
      <c r="L718" s="208"/>
      <c r="M718" s="10"/>
      <c r="N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4.2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208"/>
      <c r="L719" s="208"/>
      <c r="M719" s="10"/>
      <c r="N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4.2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208"/>
      <c r="L720" s="208"/>
      <c r="M720" s="10"/>
      <c r="N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4.2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208"/>
      <c r="L721" s="208"/>
      <c r="M721" s="10"/>
      <c r="N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4.2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208"/>
      <c r="L722" s="208"/>
      <c r="M722" s="10"/>
      <c r="N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4.2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208"/>
      <c r="L723" s="208"/>
      <c r="M723" s="10"/>
      <c r="N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4.2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208"/>
      <c r="L724" s="208"/>
      <c r="M724" s="10"/>
      <c r="N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4.2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208"/>
      <c r="L725" s="208"/>
      <c r="M725" s="10"/>
      <c r="N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4.2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208"/>
      <c r="L726" s="208"/>
      <c r="M726" s="10"/>
      <c r="N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4.2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208"/>
      <c r="L727" s="208"/>
      <c r="M727" s="10"/>
      <c r="N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4.2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208"/>
      <c r="L728" s="208"/>
      <c r="M728" s="10"/>
      <c r="N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4.2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208"/>
      <c r="L729" s="208"/>
      <c r="M729" s="10"/>
      <c r="N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4.2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208"/>
      <c r="L730" s="208"/>
      <c r="M730" s="10"/>
      <c r="N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4.2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208"/>
      <c r="L731" s="208"/>
      <c r="M731" s="10"/>
      <c r="N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4.2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208"/>
      <c r="L732" s="208"/>
      <c r="M732" s="10"/>
      <c r="N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4.2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208"/>
      <c r="L733" s="208"/>
      <c r="M733" s="10"/>
      <c r="N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4.2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208"/>
      <c r="L734" s="208"/>
      <c r="M734" s="10"/>
      <c r="N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4.2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208"/>
      <c r="L735" s="208"/>
      <c r="M735" s="10"/>
      <c r="N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4.2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208"/>
      <c r="L736" s="208"/>
      <c r="M736" s="10"/>
      <c r="N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4.2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208"/>
      <c r="L737" s="208"/>
      <c r="M737" s="10"/>
      <c r="N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4.2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208"/>
      <c r="L738" s="208"/>
      <c r="M738" s="10"/>
      <c r="N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4.2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208"/>
      <c r="L739" s="208"/>
      <c r="M739" s="10"/>
      <c r="N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4.2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208"/>
      <c r="L740" s="208"/>
      <c r="M740" s="10"/>
      <c r="N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4.2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208"/>
      <c r="L741" s="208"/>
      <c r="M741" s="10"/>
      <c r="N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4.2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208"/>
      <c r="L742" s="208"/>
      <c r="M742" s="10"/>
      <c r="N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4.2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208"/>
      <c r="L743" s="208"/>
      <c r="M743" s="10"/>
      <c r="N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4.2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208"/>
      <c r="L744" s="208"/>
      <c r="M744" s="10"/>
      <c r="N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4.2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208"/>
      <c r="L745" s="208"/>
      <c r="M745" s="10"/>
      <c r="N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4.2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208"/>
      <c r="L746" s="208"/>
      <c r="M746" s="10"/>
      <c r="N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4.2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208"/>
      <c r="L747" s="208"/>
      <c r="M747" s="10"/>
      <c r="N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4.2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208"/>
      <c r="L748" s="208"/>
      <c r="M748" s="10"/>
      <c r="N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4.2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208"/>
      <c r="L749" s="208"/>
      <c r="M749" s="10"/>
      <c r="N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4.2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208"/>
      <c r="L750" s="208"/>
      <c r="M750" s="10"/>
      <c r="N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4.2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208"/>
      <c r="L751" s="208"/>
      <c r="M751" s="10"/>
      <c r="N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4.2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208"/>
      <c r="L752" s="208"/>
      <c r="M752" s="10"/>
      <c r="N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4.2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208"/>
      <c r="L753" s="208"/>
      <c r="M753" s="10"/>
      <c r="N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4.2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208"/>
      <c r="L754" s="208"/>
      <c r="M754" s="10"/>
      <c r="N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4.2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208"/>
      <c r="L755" s="208"/>
      <c r="M755" s="10"/>
      <c r="N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4.2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208"/>
      <c r="L756" s="208"/>
      <c r="M756" s="10"/>
      <c r="N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4.2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208"/>
      <c r="L757" s="208"/>
      <c r="M757" s="10"/>
      <c r="N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4.2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208"/>
      <c r="L758" s="208"/>
      <c r="M758" s="10"/>
      <c r="N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4.2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208"/>
      <c r="L759" s="208"/>
      <c r="M759" s="10"/>
      <c r="N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4.2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208"/>
      <c r="L760" s="208"/>
      <c r="M760" s="10"/>
      <c r="N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4.2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208"/>
      <c r="L761" s="208"/>
      <c r="M761" s="10"/>
      <c r="N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4.2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208"/>
      <c r="L762" s="208"/>
      <c r="M762" s="10"/>
      <c r="N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4.2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208"/>
      <c r="L763" s="208"/>
      <c r="M763" s="10"/>
      <c r="N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4.2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208"/>
      <c r="L764" s="208"/>
      <c r="M764" s="10"/>
      <c r="N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4.2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208"/>
      <c r="L765" s="208"/>
      <c r="M765" s="10"/>
      <c r="N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4.2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208"/>
      <c r="L766" s="208"/>
      <c r="M766" s="10"/>
      <c r="N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4.2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208"/>
      <c r="L767" s="208"/>
      <c r="M767" s="10"/>
      <c r="N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4.2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208"/>
      <c r="L768" s="208"/>
      <c r="M768" s="10"/>
      <c r="N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4.2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208"/>
      <c r="L769" s="208"/>
      <c r="M769" s="10"/>
      <c r="N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4.2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208"/>
      <c r="L770" s="208"/>
      <c r="M770" s="10"/>
      <c r="N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4.2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208"/>
      <c r="L771" s="208"/>
      <c r="M771" s="10"/>
      <c r="N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4.2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208"/>
      <c r="L772" s="208"/>
      <c r="M772" s="10"/>
      <c r="N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4.2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208"/>
      <c r="L773" s="208"/>
      <c r="M773" s="10"/>
      <c r="N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4.2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208"/>
      <c r="L774" s="208"/>
      <c r="M774" s="10"/>
      <c r="N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4.2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208"/>
      <c r="L775" s="208"/>
      <c r="M775" s="10"/>
      <c r="N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4.2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208"/>
      <c r="L776" s="208"/>
      <c r="M776" s="10"/>
      <c r="N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4.2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208"/>
      <c r="L777" s="208"/>
      <c r="M777" s="10"/>
      <c r="N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4.2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208"/>
      <c r="L778" s="208"/>
      <c r="M778" s="10"/>
      <c r="N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4.2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208"/>
      <c r="L779" s="208"/>
      <c r="M779" s="10"/>
      <c r="N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4.2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208"/>
      <c r="L780" s="208"/>
      <c r="M780" s="10"/>
      <c r="N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4.2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208"/>
      <c r="L781" s="208"/>
      <c r="M781" s="10"/>
      <c r="N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4.2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208"/>
      <c r="L782" s="208"/>
      <c r="M782" s="10"/>
      <c r="N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4.2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208"/>
      <c r="L783" s="208"/>
      <c r="M783" s="10"/>
      <c r="N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4.2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208"/>
      <c r="L784" s="208"/>
      <c r="M784" s="10"/>
      <c r="N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4.2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208"/>
      <c r="L785" s="208"/>
      <c r="M785" s="10"/>
      <c r="N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4.2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208"/>
      <c r="L786" s="208"/>
      <c r="M786" s="10"/>
      <c r="N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4.2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208"/>
      <c r="L787" s="208"/>
      <c r="M787" s="10"/>
      <c r="N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4.2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208"/>
      <c r="L788" s="208"/>
      <c r="M788" s="10"/>
      <c r="N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4.2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208"/>
      <c r="L789" s="208"/>
      <c r="M789" s="10"/>
      <c r="N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4.2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208"/>
      <c r="L790" s="208"/>
      <c r="M790" s="10"/>
      <c r="N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4.2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208"/>
      <c r="L791" s="208"/>
      <c r="M791" s="10"/>
      <c r="N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4.2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208"/>
      <c r="L792" s="208"/>
      <c r="M792" s="10"/>
      <c r="N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4.2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208"/>
      <c r="L793" s="208"/>
      <c r="M793" s="10"/>
      <c r="N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4.2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208"/>
      <c r="L794" s="208"/>
      <c r="M794" s="10"/>
      <c r="N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4.2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208"/>
      <c r="L795" s="208"/>
      <c r="M795" s="10"/>
      <c r="N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4.2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208"/>
      <c r="L796" s="208"/>
      <c r="M796" s="10"/>
      <c r="N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4.2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208"/>
      <c r="L797" s="208"/>
      <c r="M797" s="10"/>
      <c r="N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4.2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208"/>
      <c r="L798" s="208"/>
      <c r="M798" s="10"/>
      <c r="N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4.2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208"/>
      <c r="L799" s="208"/>
      <c r="M799" s="10"/>
      <c r="N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4.2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208"/>
      <c r="L800" s="208"/>
      <c r="M800" s="10"/>
      <c r="N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4.2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208"/>
      <c r="L801" s="208"/>
      <c r="M801" s="10"/>
      <c r="N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4.2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208"/>
      <c r="L802" s="208"/>
      <c r="M802" s="10"/>
      <c r="N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4.2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208"/>
      <c r="L803" s="208"/>
      <c r="M803" s="10"/>
      <c r="N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4.2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208"/>
      <c r="L804" s="208"/>
      <c r="M804" s="10"/>
      <c r="N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4.2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208"/>
      <c r="L805" s="208"/>
      <c r="M805" s="10"/>
      <c r="N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4.2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208"/>
      <c r="L806" s="208"/>
      <c r="M806" s="10"/>
      <c r="N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4.2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208"/>
      <c r="L807" s="208"/>
      <c r="M807" s="10"/>
      <c r="N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4.2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208"/>
      <c r="L808" s="208"/>
      <c r="M808" s="10"/>
      <c r="N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4.2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208"/>
      <c r="L809" s="208"/>
      <c r="M809" s="10"/>
      <c r="N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4.2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208"/>
      <c r="L810" s="208"/>
      <c r="M810" s="10"/>
      <c r="N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4.2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208"/>
      <c r="L811" s="208"/>
      <c r="M811" s="10"/>
      <c r="N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4.2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208"/>
      <c r="L812" s="208"/>
      <c r="M812" s="10"/>
      <c r="N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4.2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208"/>
      <c r="L813" s="208"/>
      <c r="M813" s="10"/>
      <c r="N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4.2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208"/>
      <c r="L814" s="208"/>
      <c r="M814" s="10"/>
      <c r="N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4.2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208"/>
      <c r="L815" s="208"/>
      <c r="M815" s="10"/>
      <c r="N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4.2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208"/>
      <c r="L816" s="208"/>
      <c r="M816" s="10"/>
      <c r="N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4.2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208"/>
      <c r="L817" s="208"/>
      <c r="M817" s="10"/>
      <c r="N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4.2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208"/>
      <c r="L818" s="208"/>
      <c r="M818" s="10"/>
      <c r="N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4.2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208"/>
      <c r="L819" s="208"/>
      <c r="M819" s="10"/>
      <c r="N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4.2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208"/>
      <c r="L820" s="208"/>
      <c r="M820" s="10"/>
      <c r="N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4.2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208"/>
      <c r="L821" s="208"/>
      <c r="M821" s="10"/>
      <c r="N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4.2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208"/>
      <c r="L822" s="208"/>
      <c r="M822" s="10"/>
      <c r="N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4.2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208"/>
      <c r="L823" s="208"/>
      <c r="M823" s="10"/>
      <c r="N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4.2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208"/>
      <c r="L824" s="208"/>
      <c r="M824" s="10"/>
      <c r="N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4.2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208"/>
      <c r="L825" s="208"/>
      <c r="M825" s="10"/>
      <c r="N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4.2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208"/>
      <c r="L826" s="208"/>
      <c r="M826" s="10"/>
      <c r="N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4.2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208"/>
      <c r="L827" s="208"/>
      <c r="M827" s="10"/>
      <c r="N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4.2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208"/>
      <c r="L828" s="208"/>
      <c r="M828" s="10"/>
      <c r="N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4.2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208"/>
      <c r="L829" s="208"/>
      <c r="M829" s="10"/>
      <c r="N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4.2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208"/>
      <c r="L830" s="208"/>
      <c r="M830" s="10"/>
      <c r="N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4.2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208"/>
      <c r="L831" s="208"/>
      <c r="M831" s="10"/>
      <c r="N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4.2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208"/>
      <c r="L832" s="208"/>
      <c r="M832" s="10"/>
      <c r="N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4.2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208"/>
      <c r="L833" s="208"/>
      <c r="M833" s="10"/>
      <c r="N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4.2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208"/>
      <c r="L834" s="208"/>
      <c r="M834" s="10"/>
      <c r="N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4.2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208"/>
      <c r="L835" s="208"/>
      <c r="M835" s="10"/>
      <c r="N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4.2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208"/>
      <c r="L836" s="208"/>
      <c r="M836" s="10"/>
      <c r="N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4.2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208"/>
      <c r="L837" s="208"/>
      <c r="M837" s="10"/>
      <c r="N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4.2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208"/>
      <c r="L838" s="208"/>
      <c r="M838" s="10"/>
      <c r="N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4.2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208"/>
      <c r="L839" s="208"/>
      <c r="M839" s="10"/>
      <c r="N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4.2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208"/>
      <c r="L840" s="208"/>
      <c r="M840" s="10"/>
      <c r="N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4.2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208"/>
      <c r="L841" s="208"/>
      <c r="M841" s="10"/>
      <c r="N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4.2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208"/>
      <c r="L842" s="208"/>
      <c r="M842" s="10"/>
      <c r="N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4.2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208"/>
      <c r="L843" s="208"/>
      <c r="M843" s="10"/>
      <c r="N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4.2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208"/>
      <c r="L844" s="208"/>
      <c r="M844" s="10"/>
      <c r="N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4.2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208"/>
      <c r="L845" s="208"/>
      <c r="M845" s="10"/>
      <c r="N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4.2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208"/>
      <c r="L846" s="208"/>
      <c r="M846" s="10"/>
      <c r="N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4.2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208"/>
      <c r="L847" s="208"/>
      <c r="M847" s="10"/>
      <c r="N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4.2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208"/>
      <c r="L848" s="208"/>
      <c r="M848" s="10"/>
      <c r="N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4.2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208"/>
      <c r="L849" s="208"/>
      <c r="M849" s="10"/>
      <c r="N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4.2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208"/>
      <c r="L850" s="208"/>
      <c r="M850" s="10"/>
      <c r="N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4.2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208"/>
      <c r="L851" s="208"/>
      <c r="M851" s="10"/>
      <c r="N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4.2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208"/>
      <c r="L852" s="208"/>
      <c r="M852" s="10"/>
      <c r="N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4.2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208"/>
      <c r="L853" s="208"/>
      <c r="M853" s="10"/>
      <c r="N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4.2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208"/>
      <c r="L854" s="208"/>
      <c r="M854" s="10"/>
      <c r="N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4.2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208"/>
      <c r="L855" s="208"/>
      <c r="M855" s="10"/>
      <c r="N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4.2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208"/>
      <c r="L856" s="208"/>
      <c r="M856" s="10"/>
      <c r="N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4.2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208"/>
      <c r="L857" s="208"/>
      <c r="M857" s="10"/>
      <c r="N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4.2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208"/>
      <c r="L858" s="208"/>
      <c r="M858" s="10"/>
      <c r="N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4.2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208"/>
      <c r="L859" s="208"/>
      <c r="M859" s="10"/>
      <c r="N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4.2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208"/>
      <c r="L860" s="208"/>
      <c r="M860" s="10"/>
      <c r="N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4.2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208"/>
      <c r="L861" s="208"/>
      <c r="M861" s="10"/>
      <c r="N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4.2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208"/>
      <c r="L862" s="208"/>
      <c r="M862" s="10"/>
      <c r="N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4.2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208"/>
      <c r="L863" s="208"/>
      <c r="M863" s="10"/>
      <c r="N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4.2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208"/>
      <c r="L864" s="208"/>
      <c r="M864" s="10"/>
      <c r="N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4.2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208"/>
      <c r="L865" s="208"/>
      <c r="M865" s="10"/>
      <c r="N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4.2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208"/>
      <c r="L866" s="208"/>
      <c r="M866" s="10"/>
      <c r="N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4.2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208"/>
      <c r="L867" s="208"/>
      <c r="M867" s="10"/>
      <c r="N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4.2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208"/>
      <c r="L868" s="208"/>
      <c r="M868" s="10"/>
      <c r="N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4.2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208"/>
      <c r="L869" s="208"/>
      <c r="M869" s="10"/>
      <c r="N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4.2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208"/>
      <c r="L870" s="208"/>
      <c r="M870" s="10"/>
      <c r="N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4.2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208"/>
      <c r="L871" s="208"/>
      <c r="M871" s="10"/>
      <c r="N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4.2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208"/>
      <c r="L872" s="208"/>
      <c r="M872" s="10"/>
      <c r="N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4.2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208"/>
      <c r="L873" s="208"/>
      <c r="M873" s="10"/>
      <c r="N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4.2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208"/>
      <c r="L874" s="208"/>
      <c r="M874" s="10"/>
      <c r="N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4.2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208"/>
      <c r="L875" s="208"/>
      <c r="M875" s="10"/>
      <c r="N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4.2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208"/>
      <c r="L876" s="208"/>
      <c r="M876" s="10"/>
      <c r="N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4.2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208"/>
      <c r="L877" s="208"/>
      <c r="M877" s="10"/>
      <c r="N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4.2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208"/>
      <c r="L878" s="208"/>
      <c r="M878" s="10"/>
      <c r="N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4.2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208"/>
      <c r="L879" s="208"/>
      <c r="M879" s="10"/>
      <c r="N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4.2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208"/>
      <c r="L880" s="208"/>
      <c r="M880" s="10"/>
      <c r="N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4.2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208"/>
      <c r="L881" s="208"/>
      <c r="M881" s="10"/>
      <c r="N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4.2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208"/>
      <c r="L882" s="208"/>
      <c r="M882" s="10"/>
      <c r="N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4.2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208"/>
      <c r="L883" s="208"/>
      <c r="M883" s="10"/>
      <c r="N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4.2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208"/>
      <c r="L884" s="208"/>
      <c r="M884" s="10"/>
      <c r="N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4.2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208"/>
      <c r="L885" s="208"/>
      <c r="M885" s="10"/>
      <c r="N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4.2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208"/>
      <c r="L886" s="208"/>
      <c r="M886" s="10"/>
      <c r="N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4.2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208"/>
      <c r="L887" s="208"/>
      <c r="M887" s="10"/>
      <c r="N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4.2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208"/>
      <c r="L888" s="208"/>
      <c r="M888" s="10"/>
      <c r="N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4.2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208"/>
      <c r="L889" s="208"/>
      <c r="M889" s="10"/>
      <c r="N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4.2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208"/>
      <c r="L890" s="208"/>
      <c r="M890" s="10"/>
      <c r="N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4.2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208"/>
      <c r="L891" s="208"/>
      <c r="M891" s="10"/>
      <c r="N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4.2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208"/>
      <c r="L892" s="208"/>
      <c r="M892" s="10"/>
      <c r="N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4.2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208"/>
      <c r="L893" s="208"/>
      <c r="M893" s="10"/>
      <c r="N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4.2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208"/>
      <c r="L894" s="208"/>
      <c r="M894" s="10"/>
      <c r="N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4.2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208"/>
      <c r="L895" s="208"/>
      <c r="M895" s="10"/>
      <c r="N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4.2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208"/>
      <c r="L896" s="208"/>
      <c r="M896" s="10"/>
      <c r="N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4.2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208"/>
      <c r="L897" s="208"/>
      <c r="M897" s="10"/>
      <c r="N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4.2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208"/>
      <c r="L898" s="208"/>
      <c r="M898" s="10"/>
      <c r="N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4.2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208"/>
      <c r="L899" s="208"/>
      <c r="M899" s="10"/>
      <c r="N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4.2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208"/>
      <c r="L900" s="208"/>
      <c r="M900" s="10"/>
      <c r="N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4.2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208"/>
      <c r="L901" s="208"/>
      <c r="M901" s="10"/>
      <c r="N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4.2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208"/>
      <c r="L902" s="208"/>
      <c r="M902" s="10"/>
      <c r="N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4.2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208"/>
      <c r="L903" s="208"/>
      <c r="M903" s="10"/>
      <c r="N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4.2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208"/>
      <c r="L904" s="208"/>
      <c r="M904" s="10"/>
      <c r="N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4.2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208"/>
      <c r="L905" s="208"/>
      <c r="M905" s="10"/>
      <c r="N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4.2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208"/>
      <c r="L906" s="208"/>
      <c r="M906" s="10"/>
      <c r="N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4.2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208"/>
      <c r="L907" s="208"/>
      <c r="M907" s="10"/>
      <c r="N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4.2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208"/>
      <c r="L908" s="208"/>
      <c r="M908" s="10"/>
      <c r="N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4.2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208"/>
      <c r="L909" s="208"/>
      <c r="M909" s="10"/>
      <c r="N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4.2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208"/>
      <c r="L910" s="208"/>
      <c r="M910" s="10"/>
      <c r="N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4.2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208"/>
      <c r="L911" s="208"/>
      <c r="M911" s="10"/>
      <c r="N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4.2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208"/>
      <c r="L912" s="208"/>
      <c r="M912" s="10"/>
      <c r="N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4.2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208"/>
      <c r="L913" s="208"/>
      <c r="M913" s="10"/>
      <c r="N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4.2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208"/>
      <c r="L914" s="208"/>
      <c r="M914" s="10"/>
      <c r="N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4.2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208"/>
      <c r="L915" s="208"/>
      <c r="M915" s="10"/>
      <c r="N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4.2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208"/>
      <c r="L916" s="208"/>
      <c r="M916" s="10"/>
      <c r="N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4.2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208"/>
      <c r="L917" s="208"/>
      <c r="M917" s="10"/>
      <c r="N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4.2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208"/>
      <c r="L918" s="208"/>
      <c r="M918" s="10"/>
      <c r="N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4.2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208"/>
      <c r="L919" s="208"/>
      <c r="M919" s="10"/>
      <c r="N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4.2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208"/>
      <c r="L920" s="208"/>
      <c r="M920" s="10"/>
      <c r="N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4.2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208"/>
      <c r="L921" s="208"/>
      <c r="M921" s="10"/>
      <c r="N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4.2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208"/>
      <c r="L922" s="208"/>
      <c r="M922" s="10"/>
      <c r="N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4.2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208"/>
      <c r="L923" s="208"/>
      <c r="M923" s="10"/>
      <c r="N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4.2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208"/>
      <c r="L924" s="208"/>
      <c r="M924" s="10"/>
      <c r="N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4.2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208"/>
      <c r="L925" s="208"/>
      <c r="M925" s="10"/>
      <c r="N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4.2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208"/>
      <c r="L926" s="208"/>
      <c r="M926" s="10"/>
      <c r="N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4.2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208"/>
      <c r="L927" s="208"/>
      <c r="M927" s="10"/>
      <c r="N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4.2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208"/>
      <c r="L928" s="208"/>
      <c r="M928" s="10"/>
      <c r="N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4.2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208"/>
      <c r="L929" s="208"/>
      <c r="M929" s="10"/>
      <c r="N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4.2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208"/>
      <c r="L930" s="208"/>
      <c r="M930" s="10"/>
      <c r="N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4.2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208"/>
      <c r="L931" s="208"/>
      <c r="M931" s="10"/>
      <c r="N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4.2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208"/>
      <c r="L932" s="208"/>
      <c r="M932" s="10"/>
      <c r="N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4.2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208"/>
      <c r="L933" s="208"/>
      <c r="M933" s="10"/>
      <c r="N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4.2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208"/>
      <c r="L934" s="208"/>
      <c r="M934" s="10"/>
      <c r="N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4.2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208"/>
      <c r="L935" s="208"/>
      <c r="M935" s="10"/>
      <c r="N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4.2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208"/>
      <c r="L936" s="208"/>
      <c r="M936" s="10"/>
      <c r="N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4.2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208"/>
      <c r="L937" s="208"/>
      <c r="M937" s="10"/>
      <c r="N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4.2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208"/>
      <c r="L938" s="208"/>
      <c r="M938" s="10"/>
      <c r="N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4.2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208"/>
      <c r="L939" s="208"/>
      <c r="M939" s="10"/>
      <c r="N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4.2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208"/>
      <c r="L940" s="208"/>
      <c r="M940" s="10"/>
      <c r="N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4.2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208"/>
      <c r="L941" s="208"/>
      <c r="M941" s="10"/>
      <c r="N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4.2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208"/>
      <c r="L942" s="208"/>
      <c r="M942" s="10"/>
      <c r="N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4.2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208"/>
      <c r="L943" s="208"/>
      <c r="M943" s="10"/>
      <c r="N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4.2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208"/>
      <c r="L944" s="208"/>
      <c r="M944" s="10"/>
      <c r="N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4.2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208"/>
      <c r="L945" s="208"/>
      <c r="M945" s="10"/>
      <c r="N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4.2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208"/>
      <c r="L946" s="208"/>
      <c r="M946" s="10"/>
      <c r="N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4.2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208"/>
      <c r="L947" s="208"/>
      <c r="M947" s="10"/>
      <c r="N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4.2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208"/>
      <c r="L948" s="208"/>
      <c r="M948" s="10"/>
      <c r="N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4.2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208"/>
      <c r="L949" s="208"/>
      <c r="M949" s="10"/>
      <c r="N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4.2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208"/>
      <c r="L950" s="208"/>
      <c r="M950" s="10"/>
      <c r="N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4.2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208"/>
      <c r="L951" s="208"/>
      <c r="M951" s="10"/>
      <c r="N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4.2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208"/>
      <c r="L952" s="208"/>
      <c r="M952" s="10"/>
      <c r="N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4.2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208"/>
      <c r="L953" s="208"/>
      <c r="M953" s="10"/>
      <c r="N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4.2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208"/>
      <c r="L954" s="208"/>
      <c r="M954" s="10"/>
      <c r="N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4.2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208"/>
      <c r="L955" s="208"/>
      <c r="M955" s="10"/>
      <c r="N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4.2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208"/>
      <c r="L956" s="208"/>
      <c r="M956" s="10"/>
      <c r="N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4.2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208"/>
      <c r="L957" s="208"/>
      <c r="M957" s="10"/>
      <c r="N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4.2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208"/>
      <c r="L958" s="208"/>
      <c r="M958" s="10"/>
      <c r="N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4.2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208"/>
      <c r="L959" s="208"/>
      <c r="M959" s="10"/>
      <c r="N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4.2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208"/>
      <c r="L960" s="208"/>
      <c r="M960" s="10"/>
      <c r="N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4.2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208"/>
      <c r="L961" s="208"/>
      <c r="M961" s="10"/>
      <c r="N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4.2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208"/>
      <c r="L962" s="208"/>
      <c r="M962" s="10"/>
      <c r="N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4.2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208"/>
      <c r="L963" s="208"/>
      <c r="M963" s="10"/>
      <c r="N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4.2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208"/>
      <c r="L964" s="208"/>
      <c r="M964" s="10"/>
      <c r="N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4.2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208"/>
      <c r="L965" s="208"/>
      <c r="M965" s="10"/>
      <c r="N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4.2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208"/>
      <c r="L966" s="208"/>
      <c r="M966" s="10"/>
      <c r="N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4.2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208"/>
      <c r="L967" s="208"/>
      <c r="M967" s="10"/>
      <c r="N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4.2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208"/>
      <c r="L968" s="208"/>
      <c r="M968" s="10"/>
      <c r="N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4.2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208"/>
      <c r="L969" s="208"/>
      <c r="M969" s="10"/>
      <c r="N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4.2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208"/>
      <c r="L970" s="208"/>
      <c r="M970" s="10"/>
      <c r="N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4.2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208"/>
      <c r="L971" s="208"/>
      <c r="M971" s="10"/>
      <c r="N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4.2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208"/>
      <c r="L972" s="208"/>
      <c r="M972" s="10"/>
      <c r="N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4.2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208"/>
      <c r="L973" s="208"/>
      <c r="M973" s="10"/>
      <c r="N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4.2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208"/>
      <c r="L974" s="208"/>
      <c r="M974" s="10"/>
      <c r="N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4.2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208"/>
      <c r="L975" s="208"/>
      <c r="M975" s="10"/>
      <c r="N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4.2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208"/>
      <c r="L976" s="208"/>
      <c r="M976" s="10"/>
      <c r="N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4.2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208"/>
      <c r="L977" s="208"/>
      <c r="M977" s="10"/>
      <c r="N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4.2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208"/>
      <c r="L978" s="208"/>
      <c r="M978" s="10"/>
      <c r="N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4.2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208"/>
      <c r="L979" s="208"/>
      <c r="M979" s="10"/>
      <c r="N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4.2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208"/>
      <c r="L980" s="208"/>
      <c r="M980" s="10"/>
      <c r="N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4.2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208"/>
      <c r="L981" s="208"/>
      <c r="M981" s="10"/>
      <c r="N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4.2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208"/>
      <c r="L982" s="208"/>
      <c r="M982" s="10"/>
      <c r="N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4.2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208"/>
      <c r="L983" s="208"/>
      <c r="M983" s="10"/>
      <c r="N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4.2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208"/>
      <c r="L984" s="208"/>
      <c r="M984" s="10"/>
      <c r="N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4.2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208"/>
      <c r="L985" s="208"/>
      <c r="M985" s="10"/>
      <c r="N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4.2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208"/>
      <c r="L986" s="208"/>
      <c r="M986" s="10"/>
      <c r="N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4.2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208"/>
      <c r="L987" s="208"/>
      <c r="M987" s="10"/>
      <c r="N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4.2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208"/>
      <c r="L988" s="208"/>
      <c r="M988" s="10"/>
      <c r="N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4.2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208"/>
      <c r="L989" s="208"/>
      <c r="M989" s="10"/>
      <c r="N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4.2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208"/>
      <c r="L990" s="208"/>
      <c r="M990" s="10"/>
      <c r="N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4.2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208"/>
      <c r="L991" s="208"/>
      <c r="M991" s="10"/>
      <c r="N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4.2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208"/>
      <c r="L992" s="208"/>
      <c r="M992" s="10"/>
      <c r="N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4.2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208"/>
      <c r="L993" s="208"/>
      <c r="M993" s="10"/>
      <c r="N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4.2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208"/>
      <c r="L994" s="208"/>
      <c r="M994" s="10"/>
      <c r="N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4.2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208"/>
      <c r="L995" s="208"/>
      <c r="M995" s="10"/>
      <c r="N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4.2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208"/>
      <c r="L996" s="208"/>
      <c r="M996" s="10"/>
      <c r="N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4.2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208"/>
      <c r="L997" s="208"/>
      <c r="M997" s="10"/>
      <c r="N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4.2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208"/>
      <c r="L998" s="208"/>
      <c r="M998" s="10"/>
      <c r="N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4.2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208"/>
      <c r="L999" s="208"/>
      <c r="M999" s="10"/>
      <c r="N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4.2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208"/>
      <c r="L1000" s="208"/>
      <c r="M1000" s="10"/>
      <c r="N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autoFilter ref="$A$3:$O$560"/>
  <mergeCells count="1">
    <mergeCell ref="A1:L2"/>
  </mergeCells>
  <conditionalFormatting sqref="H4:H559">
    <cfRule type="cellIs" dxfId="0" priority="1" operator="lessThan">
      <formula>40</formula>
    </cfRule>
  </conditionalFormatting>
  <printOptions/>
  <pageMargins bottom="0.75" footer="0.0" header="0.0" left="0.7" right="0.7" top="0.75"/>
  <pageSetup scale="63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48.43"/>
    <col customWidth="1" min="3" max="3" width="37.14"/>
    <col customWidth="1" min="4" max="4" width="25.86"/>
    <col customWidth="1" hidden="1" min="5" max="5" width="27.0"/>
    <col customWidth="1" min="6" max="10" width="12.86"/>
    <col customWidth="1" hidden="1" min="11" max="11" width="18.14"/>
    <col customWidth="1" min="12" max="29" width="8.71"/>
  </cols>
  <sheetData>
    <row r="1">
      <c r="F1" s="106"/>
    </row>
    <row r="2">
      <c r="A2" s="108" t="s">
        <v>293</v>
      </c>
      <c r="B2" s="110"/>
      <c r="C2" s="110"/>
      <c r="D2" s="110"/>
      <c r="E2" s="110"/>
      <c r="F2" s="110"/>
      <c r="G2" s="110"/>
      <c r="H2" s="110"/>
      <c r="I2" s="110"/>
      <c r="J2" s="110"/>
      <c r="K2" s="111"/>
    </row>
    <row r="3">
      <c r="A3" s="114" t="s">
        <v>297</v>
      </c>
      <c r="B3" s="115" t="s">
        <v>298</v>
      </c>
      <c r="C3" s="115" t="s">
        <v>299</v>
      </c>
      <c r="D3" s="115" t="s">
        <v>300</v>
      </c>
      <c r="E3" s="115" t="s">
        <v>301</v>
      </c>
      <c r="F3" s="117" t="s">
        <v>302</v>
      </c>
      <c r="G3" s="118" t="s">
        <v>303</v>
      </c>
      <c r="H3" s="111"/>
      <c r="I3" s="119" t="s">
        <v>305</v>
      </c>
      <c r="J3" s="111"/>
      <c r="K3" s="115" t="s">
        <v>306</v>
      </c>
    </row>
    <row r="4">
      <c r="A4" s="120"/>
      <c r="B4" s="120"/>
      <c r="C4" s="120"/>
      <c r="D4" s="120"/>
      <c r="E4" s="120"/>
      <c r="F4" s="121" t="s">
        <v>308</v>
      </c>
      <c r="G4" s="122" t="s">
        <v>309</v>
      </c>
      <c r="H4" s="123" t="s">
        <v>308</v>
      </c>
      <c r="I4" s="122" t="s">
        <v>309</v>
      </c>
      <c r="J4" s="123" t="s">
        <v>308</v>
      </c>
      <c r="K4" s="120"/>
    </row>
    <row r="5">
      <c r="A5" s="124">
        <v>1.0</v>
      </c>
      <c r="B5" s="125" t="s">
        <v>311</v>
      </c>
      <c r="C5" s="126" t="s">
        <v>312</v>
      </c>
      <c r="D5" s="126" t="s">
        <v>313</v>
      </c>
      <c r="E5" s="127"/>
      <c r="F5" s="128">
        <v>37500.0</v>
      </c>
      <c r="G5" s="127">
        <v>2.0</v>
      </c>
      <c r="H5" s="129">
        <f t="shared" ref="H5:H15" si="1">F5*G5</f>
        <v>75000</v>
      </c>
      <c r="I5" s="130">
        <f t="shared" ref="I5:I15" si="2">G5*6</f>
        <v>12</v>
      </c>
      <c r="J5" s="130">
        <f t="shared" ref="J5:J15" si="3">F5*I5</f>
        <v>450000</v>
      </c>
      <c r="K5" s="129"/>
    </row>
    <row r="6">
      <c r="A6" s="124">
        <v>2.0</v>
      </c>
      <c r="B6" s="125" t="s">
        <v>317</v>
      </c>
      <c r="C6" s="126" t="s">
        <v>312</v>
      </c>
      <c r="D6" s="126" t="s">
        <v>313</v>
      </c>
      <c r="E6" s="127"/>
      <c r="F6" s="128">
        <v>29700.0</v>
      </c>
      <c r="G6" s="127">
        <v>2.0</v>
      </c>
      <c r="H6" s="129">
        <f t="shared" si="1"/>
        <v>59400</v>
      </c>
      <c r="I6" s="130">
        <f t="shared" si="2"/>
        <v>12</v>
      </c>
      <c r="J6" s="130">
        <f t="shared" si="3"/>
        <v>356400</v>
      </c>
      <c r="K6" s="129"/>
    </row>
    <row r="7">
      <c r="A7" s="124">
        <v>3.0</v>
      </c>
      <c r="B7" s="125" t="s">
        <v>320</v>
      </c>
      <c r="C7" s="126" t="s">
        <v>321</v>
      </c>
      <c r="D7" s="126" t="s">
        <v>313</v>
      </c>
      <c r="E7" s="127"/>
      <c r="F7" s="128">
        <v>12500.0</v>
      </c>
      <c r="G7" s="127">
        <v>4.0</v>
      </c>
      <c r="H7" s="129">
        <f t="shared" si="1"/>
        <v>50000</v>
      </c>
      <c r="I7" s="130">
        <f t="shared" si="2"/>
        <v>24</v>
      </c>
      <c r="J7" s="130">
        <f t="shared" si="3"/>
        <v>300000</v>
      </c>
      <c r="K7" s="129"/>
    </row>
    <row r="8">
      <c r="A8" s="124">
        <v>4.0</v>
      </c>
      <c r="B8" s="131" t="s">
        <v>324</v>
      </c>
      <c r="C8" s="132"/>
      <c r="D8" s="132"/>
      <c r="E8" s="127"/>
      <c r="F8" s="129"/>
      <c r="G8" s="127"/>
      <c r="H8" s="129">
        <f t="shared" si="1"/>
        <v>0</v>
      </c>
      <c r="I8" s="130">
        <f t="shared" si="2"/>
        <v>0</v>
      </c>
      <c r="J8" s="130">
        <f t="shared" si="3"/>
        <v>0</v>
      </c>
      <c r="K8" s="129"/>
    </row>
    <row r="9">
      <c r="A9" s="124">
        <v>5.0</v>
      </c>
      <c r="B9" s="133" t="s">
        <v>326</v>
      </c>
      <c r="C9" s="134"/>
      <c r="D9" s="134"/>
      <c r="E9" s="135"/>
      <c r="F9" s="128">
        <v>26520.0</v>
      </c>
      <c r="G9" s="135">
        <v>1.0</v>
      </c>
      <c r="H9" s="129">
        <f t="shared" si="1"/>
        <v>26520</v>
      </c>
      <c r="I9" s="130">
        <f t="shared" si="2"/>
        <v>6</v>
      </c>
      <c r="J9" s="130">
        <f t="shared" si="3"/>
        <v>159120</v>
      </c>
      <c r="K9" s="136"/>
    </row>
    <row r="10">
      <c r="A10" s="124">
        <v>6.0</v>
      </c>
      <c r="B10" s="133" t="s">
        <v>329</v>
      </c>
      <c r="C10" s="132"/>
      <c r="D10" s="132"/>
      <c r="E10" s="127"/>
      <c r="F10" s="129"/>
      <c r="G10" s="127">
        <v>1.0</v>
      </c>
      <c r="H10" s="129">
        <f t="shared" si="1"/>
        <v>0</v>
      </c>
      <c r="I10" s="130">
        <f t="shared" si="2"/>
        <v>6</v>
      </c>
      <c r="J10" s="130">
        <f t="shared" si="3"/>
        <v>0</v>
      </c>
      <c r="K10" s="136"/>
    </row>
    <row r="11">
      <c r="A11" s="124">
        <v>7.0</v>
      </c>
      <c r="B11" s="137" t="s">
        <v>331</v>
      </c>
      <c r="C11" s="132"/>
      <c r="D11" s="132"/>
      <c r="E11" s="127"/>
      <c r="F11" s="128">
        <v>3500.0</v>
      </c>
      <c r="G11" s="138">
        <v>3.0</v>
      </c>
      <c r="H11" s="129">
        <f t="shared" si="1"/>
        <v>10500</v>
      </c>
      <c r="I11" s="130">
        <f t="shared" si="2"/>
        <v>18</v>
      </c>
      <c r="J11" s="130">
        <f t="shared" si="3"/>
        <v>63000</v>
      </c>
      <c r="K11" s="136"/>
    </row>
    <row r="12">
      <c r="A12" s="124">
        <v>8.0</v>
      </c>
      <c r="B12" s="139" t="s">
        <v>333</v>
      </c>
      <c r="C12" s="132"/>
      <c r="D12" s="132"/>
      <c r="E12" s="127"/>
      <c r="F12" s="128">
        <v>40000.0</v>
      </c>
      <c r="G12" s="127">
        <v>1.0</v>
      </c>
      <c r="H12" s="129">
        <f t="shared" si="1"/>
        <v>40000</v>
      </c>
      <c r="I12" s="130">
        <f t="shared" si="2"/>
        <v>6</v>
      </c>
      <c r="J12" s="130">
        <f t="shared" si="3"/>
        <v>240000</v>
      </c>
      <c r="K12" s="136"/>
    </row>
    <row r="13">
      <c r="A13" s="140">
        <v>9.0</v>
      </c>
      <c r="B13" s="139" t="s">
        <v>335</v>
      </c>
      <c r="C13" s="126" t="s">
        <v>337</v>
      </c>
      <c r="D13" s="126" t="s">
        <v>338</v>
      </c>
      <c r="E13" s="127"/>
      <c r="F13" s="128">
        <v>9000.0</v>
      </c>
      <c r="G13" s="127">
        <v>1.0</v>
      </c>
      <c r="H13" s="129">
        <f t="shared" si="1"/>
        <v>9000</v>
      </c>
      <c r="I13" s="130">
        <f t="shared" si="2"/>
        <v>6</v>
      </c>
      <c r="J13" s="130">
        <f t="shared" si="3"/>
        <v>54000</v>
      </c>
      <c r="K13" s="136"/>
    </row>
    <row r="14">
      <c r="A14" s="140">
        <v>10.0</v>
      </c>
      <c r="B14" s="139" t="s">
        <v>340</v>
      </c>
      <c r="C14" s="126" t="s">
        <v>341</v>
      </c>
      <c r="D14" s="126" t="s">
        <v>338</v>
      </c>
      <c r="E14" s="127"/>
      <c r="F14" s="128">
        <v>8500.0</v>
      </c>
      <c r="G14" s="127">
        <v>1.0</v>
      </c>
      <c r="H14" s="129">
        <f t="shared" si="1"/>
        <v>8500</v>
      </c>
      <c r="I14" s="130">
        <f t="shared" si="2"/>
        <v>6</v>
      </c>
      <c r="J14" s="130">
        <f t="shared" si="3"/>
        <v>51000</v>
      </c>
      <c r="K14" s="136"/>
    </row>
    <row r="15">
      <c r="A15" s="140" t="s">
        <v>343</v>
      </c>
      <c r="B15" s="139" t="s">
        <v>344</v>
      </c>
      <c r="C15" s="126" t="s">
        <v>345</v>
      </c>
      <c r="D15" s="126" t="s">
        <v>346</v>
      </c>
      <c r="E15" s="127"/>
      <c r="F15" s="128"/>
      <c r="G15" s="138">
        <v>6.0</v>
      </c>
      <c r="H15" s="129">
        <f t="shared" si="1"/>
        <v>0</v>
      </c>
      <c r="I15" s="130">
        <f t="shared" si="2"/>
        <v>36</v>
      </c>
      <c r="J15" s="130">
        <f t="shared" si="3"/>
        <v>0</v>
      </c>
      <c r="K15" s="136"/>
    </row>
    <row r="16">
      <c r="A16" s="141" t="s">
        <v>348</v>
      </c>
      <c r="B16" s="110"/>
      <c r="C16" s="110"/>
      <c r="D16" s="110"/>
      <c r="E16" s="111"/>
      <c r="F16" s="142"/>
      <c r="G16" s="142"/>
      <c r="H16" s="143">
        <f>sum(H5:H15)</f>
        <v>278920</v>
      </c>
      <c r="I16" s="142"/>
      <c r="J16" s="143">
        <f>sum(J5:J15)</f>
        <v>1673520</v>
      </c>
      <c r="K16" s="142"/>
    </row>
    <row r="17">
      <c r="F17" s="106"/>
    </row>
    <row r="18">
      <c r="F18" s="106"/>
    </row>
    <row r="19">
      <c r="F19" s="106"/>
    </row>
    <row r="20">
      <c r="F20" s="106"/>
    </row>
    <row r="21">
      <c r="F21" s="106"/>
    </row>
    <row r="22">
      <c r="F22" s="106"/>
    </row>
    <row r="23">
      <c r="F23" s="106"/>
    </row>
    <row r="24">
      <c r="F24" s="106"/>
    </row>
    <row r="25">
      <c r="F25" s="106"/>
    </row>
    <row r="26">
      <c r="F26" s="106"/>
    </row>
    <row r="27">
      <c r="F27" s="106"/>
    </row>
    <row r="28">
      <c r="F28" s="106"/>
    </row>
    <row r="29">
      <c r="F29" s="106"/>
    </row>
    <row r="30">
      <c r="F30" s="106"/>
    </row>
    <row r="31">
      <c r="F31" s="106"/>
    </row>
    <row r="32">
      <c r="F32" s="106"/>
    </row>
    <row r="33">
      <c r="F33" s="106"/>
    </row>
    <row r="34">
      <c r="F34" s="106"/>
    </row>
    <row r="35">
      <c r="F35" s="106"/>
    </row>
    <row r="36">
      <c r="F36" s="106"/>
    </row>
    <row r="37">
      <c r="F37" s="106"/>
    </row>
    <row r="38">
      <c r="F38" s="106"/>
    </row>
    <row r="39">
      <c r="F39" s="106"/>
    </row>
    <row r="40">
      <c r="F40" s="106"/>
    </row>
    <row r="41">
      <c r="F41" s="106"/>
    </row>
    <row r="42">
      <c r="F42" s="106"/>
    </row>
    <row r="43">
      <c r="F43" s="106"/>
    </row>
    <row r="44">
      <c r="F44" s="106"/>
    </row>
    <row r="45">
      <c r="F45" s="106"/>
    </row>
    <row r="46">
      <c r="F46" s="106"/>
    </row>
    <row r="47">
      <c r="F47" s="106"/>
    </row>
    <row r="48">
      <c r="F48" s="106"/>
    </row>
    <row r="49">
      <c r="F49" s="106"/>
    </row>
    <row r="50">
      <c r="F50" s="106"/>
    </row>
    <row r="51">
      <c r="F51" s="106"/>
    </row>
    <row r="52">
      <c r="F52" s="106"/>
    </row>
    <row r="53">
      <c r="F53" s="106"/>
    </row>
    <row r="54">
      <c r="F54" s="106"/>
    </row>
    <row r="55">
      <c r="F55" s="106"/>
    </row>
    <row r="56">
      <c r="F56" s="106"/>
    </row>
    <row r="57">
      <c r="F57" s="106"/>
    </row>
    <row r="58">
      <c r="F58" s="106"/>
    </row>
    <row r="59">
      <c r="F59" s="106"/>
    </row>
    <row r="60">
      <c r="F60" s="106"/>
    </row>
    <row r="61">
      <c r="F61" s="106"/>
    </row>
    <row r="62">
      <c r="F62" s="106"/>
    </row>
    <row r="63">
      <c r="F63" s="106"/>
    </row>
    <row r="64">
      <c r="F64" s="106"/>
    </row>
    <row r="65">
      <c r="F65" s="106"/>
    </row>
    <row r="66">
      <c r="F66" s="106"/>
    </row>
    <row r="67">
      <c r="F67" s="106"/>
    </row>
    <row r="68">
      <c r="F68" s="106"/>
    </row>
    <row r="69">
      <c r="F69" s="106"/>
    </row>
    <row r="70">
      <c r="F70" s="106"/>
    </row>
    <row r="71">
      <c r="F71" s="106"/>
    </row>
    <row r="72">
      <c r="F72" s="106"/>
    </row>
    <row r="73">
      <c r="F73" s="106"/>
    </row>
    <row r="74">
      <c r="F74" s="106"/>
    </row>
    <row r="75">
      <c r="F75" s="106"/>
    </row>
    <row r="76">
      <c r="F76" s="106"/>
    </row>
    <row r="77">
      <c r="F77" s="106"/>
    </row>
    <row r="78">
      <c r="F78" s="106"/>
    </row>
    <row r="79">
      <c r="F79" s="106"/>
    </row>
    <row r="80">
      <c r="F80" s="106"/>
    </row>
    <row r="81">
      <c r="F81" s="106"/>
    </row>
    <row r="82">
      <c r="F82" s="106"/>
    </row>
    <row r="83">
      <c r="F83" s="106"/>
    </row>
    <row r="84">
      <c r="F84" s="106"/>
    </row>
    <row r="85">
      <c r="F85" s="106"/>
    </row>
    <row r="86">
      <c r="F86" s="106"/>
    </row>
    <row r="87">
      <c r="F87" s="106"/>
    </row>
    <row r="88">
      <c r="F88" s="106"/>
    </row>
    <row r="89">
      <c r="F89" s="106"/>
    </row>
    <row r="90">
      <c r="F90" s="106"/>
    </row>
    <row r="91">
      <c r="F91" s="106"/>
    </row>
    <row r="92">
      <c r="F92" s="106"/>
    </row>
    <row r="93">
      <c r="F93" s="106"/>
    </row>
    <row r="94">
      <c r="F94" s="106"/>
    </row>
    <row r="95">
      <c r="F95" s="106"/>
    </row>
    <row r="96">
      <c r="F96" s="106"/>
    </row>
    <row r="97">
      <c r="F97" s="106"/>
    </row>
    <row r="98">
      <c r="F98" s="106"/>
    </row>
    <row r="99">
      <c r="F99" s="106"/>
    </row>
    <row r="100">
      <c r="F100" s="106"/>
    </row>
    <row r="101">
      <c r="F101" s="106"/>
    </row>
    <row r="102">
      <c r="F102" s="106"/>
    </row>
    <row r="103">
      <c r="F103" s="106"/>
    </row>
    <row r="104">
      <c r="F104" s="106"/>
    </row>
    <row r="105">
      <c r="F105" s="106"/>
    </row>
    <row r="106">
      <c r="F106" s="106"/>
    </row>
    <row r="107">
      <c r="F107" s="106"/>
    </row>
    <row r="108">
      <c r="F108" s="106"/>
    </row>
    <row r="109">
      <c r="F109" s="106"/>
    </row>
    <row r="110">
      <c r="F110" s="106"/>
    </row>
    <row r="111">
      <c r="F111" s="106"/>
    </row>
    <row r="112">
      <c r="F112" s="106"/>
    </row>
    <row r="113">
      <c r="F113" s="106"/>
    </row>
    <row r="114">
      <c r="F114" s="106"/>
    </row>
    <row r="115">
      <c r="F115" s="106"/>
    </row>
    <row r="116">
      <c r="F116" s="106"/>
    </row>
    <row r="117">
      <c r="F117" s="106"/>
    </row>
    <row r="118">
      <c r="F118" s="106"/>
    </row>
    <row r="119">
      <c r="F119" s="106"/>
    </row>
    <row r="120">
      <c r="F120" s="106"/>
    </row>
    <row r="121">
      <c r="F121" s="106"/>
    </row>
    <row r="122">
      <c r="F122" s="106"/>
    </row>
    <row r="123">
      <c r="F123" s="106"/>
    </row>
    <row r="124">
      <c r="F124" s="106"/>
    </row>
    <row r="125">
      <c r="F125" s="106"/>
    </row>
    <row r="126">
      <c r="F126" s="106"/>
    </row>
    <row r="127">
      <c r="F127" s="106"/>
    </row>
    <row r="128">
      <c r="F128" s="106"/>
    </row>
    <row r="129">
      <c r="F129" s="106"/>
    </row>
    <row r="130">
      <c r="F130" s="106"/>
    </row>
    <row r="131">
      <c r="F131" s="106"/>
    </row>
    <row r="132">
      <c r="F132" s="106"/>
    </row>
    <row r="133">
      <c r="F133" s="106"/>
    </row>
    <row r="134">
      <c r="F134" s="106"/>
    </row>
    <row r="135">
      <c r="F135" s="106"/>
    </row>
    <row r="136">
      <c r="F136" s="106"/>
    </row>
    <row r="137">
      <c r="F137" s="106"/>
    </row>
    <row r="138">
      <c r="F138" s="106"/>
    </row>
    <row r="139">
      <c r="F139" s="106"/>
    </row>
    <row r="140">
      <c r="F140" s="106"/>
    </row>
    <row r="141">
      <c r="F141" s="106"/>
    </row>
    <row r="142">
      <c r="F142" s="106"/>
    </row>
    <row r="143">
      <c r="F143" s="106"/>
    </row>
    <row r="144">
      <c r="F144" s="106"/>
    </row>
    <row r="145">
      <c r="F145" s="106"/>
    </row>
    <row r="146">
      <c r="F146" s="106"/>
    </row>
    <row r="147">
      <c r="F147" s="106"/>
    </row>
    <row r="148">
      <c r="F148" s="106"/>
    </row>
    <row r="149">
      <c r="F149" s="106"/>
    </row>
    <row r="150">
      <c r="F150" s="106"/>
    </row>
    <row r="151">
      <c r="F151" s="106"/>
    </row>
    <row r="152">
      <c r="F152" s="106"/>
    </row>
    <row r="153">
      <c r="F153" s="106"/>
    </row>
    <row r="154">
      <c r="F154" s="106"/>
    </row>
    <row r="155">
      <c r="F155" s="106"/>
    </row>
    <row r="156">
      <c r="F156" s="106"/>
    </row>
    <row r="157">
      <c r="F157" s="106"/>
    </row>
    <row r="158">
      <c r="F158" s="106"/>
    </row>
    <row r="159">
      <c r="F159" s="106"/>
    </row>
    <row r="160">
      <c r="F160" s="106"/>
    </row>
    <row r="161">
      <c r="F161" s="106"/>
    </row>
    <row r="162">
      <c r="F162" s="106"/>
    </row>
    <row r="163">
      <c r="F163" s="106"/>
    </row>
    <row r="164">
      <c r="F164" s="106"/>
    </row>
    <row r="165">
      <c r="F165" s="106"/>
    </row>
    <row r="166">
      <c r="F166" s="106"/>
    </row>
    <row r="167">
      <c r="F167" s="106"/>
    </row>
    <row r="168">
      <c r="F168" s="106"/>
    </row>
    <row r="169">
      <c r="F169" s="106"/>
    </row>
    <row r="170">
      <c r="F170" s="106"/>
    </row>
    <row r="171">
      <c r="F171" s="106"/>
    </row>
    <row r="172">
      <c r="F172" s="106"/>
    </row>
    <row r="173">
      <c r="F173" s="106"/>
    </row>
    <row r="174">
      <c r="F174" s="106"/>
    </row>
    <row r="175">
      <c r="F175" s="106"/>
    </row>
    <row r="176">
      <c r="F176" s="106"/>
    </row>
    <row r="177">
      <c r="F177" s="106"/>
    </row>
    <row r="178">
      <c r="F178" s="106"/>
    </row>
    <row r="179">
      <c r="F179" s="106"/>
    </row>
    <row r="180">
      <c r="F180" s="106"/>
    </row>
    <row r="181">
      <c r="F181" s="106"/>
    </row>
    <row r="182">
      <c r="F182" s="106"/>
    </row>
    <row r="183">
      <c r="F183" s="106"/>
    </row>
    <row r="184">
      <c r="F184" s="106"/>
    </row>
    <row r="185">
      <c r="F185" s="106"/>
    </row>
    <row r="186">
      <c r="F186" s="106"/>
    </row>
    <row r="187">
      <c r="F187" s="106"/>
    </row>
    <row r="188">
      <c r="F188" s="106"/>
    </row>
    <row r="189">
      <c r="F189" s="106"/>
    </row>
    <row r="190">
      <c r="F190" s="106"/>
    </row>
    <row r="191">
      <c r="F191" s="106"/>
    </row>
    <row r="192">
      <c r="F192" s="106"/>
    </row>
    <row r="193">
      <c r="F193" s="106"/>
    </row>
    <row r="194">
      <c r="F194" s="106"/>
    </row>
    <row r="195">
      <c r="F195" s="106"/>
    </row>
    <row r="196">
      <c r="F196" s="106"/>
    </row>
    <row r="197">
      <c r="F197" s="106"/>
    </row>
    <row r="198">
      <c r="F198" s="106"/>
    </row>
    <row r="199">
      <c r="F199" s="106"/>
    </row>
    <row r="200">
      <c r="F200" s="106"/>
    </row>
    <row r="201">
      <c r="F201" s="106"/>
    </row>
    <row r="202">
      <c r="F202" s="106"/>
    </row>
    <row r="203">
      <c r="F203" s="106"/>
    </row>
    <row r="204">
      <c r="F204" s="106"/>
    </row>
    <row r="205">
      <c r="F205" s="106"/>
    </row>
    <row r="206">
      <c r="F206" s="106"/>
    </row>
    <row r="207">
      <c r="F207" s="106"/>
    </row>
    <row r="208">
      <c r="F208" s="106"/>
    </row>
    <row r="209">
      <c r="F209" s="106"/>
    </row>
    <row r="210">
      <c r="F210" s="106"/>
    </row>
    <row r="211">
      <c r="F211" s="106"/>
    </row>
    <row r="212">
      <c r="F212" s="106"/>
    </row>
    <row r="213">
      <c r="F213" s="106"/>
    </row>
    <row r="214">
      <c r="F214" s="106"/>
    </row>
    <row r="215">
      <c r="F215" s="106"/>
    </row>
    <row r="216">
      <c r="F216" s="106"/>
    </row>
    <row r="217">
      <c r="F217" s="106"/>
    </row>
    <row r="218">
      <c r="F218" s="106"/>
    </row>
    <row r="219">
      <c r="F219" s="106"/>
    </row>
    <row r="220">
      <c r="F220" s="106"/>
    </row>
    <row r="221">
      <c r="F221" s="106"/>
    </row>
    <row r="222">
      <c r="F222" s="106"/>
    </row>
    <row r="223">
      <c r="F223" s="106"/>
    </row>
    <row r="224">
      <c r="F224" s="106"/>
    </row>
    <row r="225">
      <c r="F225" s="106"/>
    </row>
    <row r="226">
      <c r="F226" s="106"/>
    </row>
    <row r="227">
      <c r="F227" s="106"/>
    </row>
    <row r="228">
      <c r="F228" s="106"/>
    </row>
    <row r="229">
      <c r="F229" s="106"/>
    </row>
    <row r="230">
      <c r="F230" s="106"/>
    </row>
    <row r="231">
      <c r="F231" s="106"/>
    </row>
    <row r="232">
      <c r="F232" s="106"/>
    </row>
    <row r="233">
      <c r="F233" s="106"/>
    </row>
    <row r="234">
      <c r="F234" s="106"/>
    </row>
    <row r="235">
      <c r="F235" s="106"/>
    </row>
    <row r="236">
      <c r="F236" s="106"/>
    </row>
    <row r="237">
      <c r="F237" s="106"/>
    </row>
    <row r="238">
      <c r="F238" s="106"/>
    </row>
    <row r="239">
      <c r="F239" s="106"/>
    </row>
    <row r="240">
      <c r="F240" s="106"/>
    </row>
    <row r="241">
      <c r="F241" s="106"/>
    </row>
    <row r="242">
      <c r="F242" s="106"/>
    </row>
    <row r="243">
      <c r="F243" s="106"/>
    </row>
    <row r="244">
      <c r="F244" s="106"/>
    </row>
    <row r="245">
      <c r="F245" s="106"/>
    </row>
    <row r="246">
      <c r="F246" s="106"/>
    </row>
    <row r="247">
      <c r="F247" s="106"/>
    </row>
    <row r="248">
      <c r="F248" s="106"/>
    </row>
    <row r="249">
      <c r="F249" s="106"/>
    </row>
    <row r="250">
      <c r="F250" s="106"/>
    </row>
    <row r="251">
      <c r="F251" s="106"/>
    </row>
    <row r="252">
      <c r="F252" s="106"/>
    </row>
    <row r="253">
      <c r="F253" s="106"/>
    </row>
    <row r="254">
      <c r="F254" s="106"/>
    </row>
    <row r="255">
      <c r="F255" s="106"/>
    </row>
    <row r="256">
      <c r="F256" s="106"/>
    </row>
    <row r="257">
      <c r="F257" s="106"/>
    </row>
    <row r="258">
      <c r="F258" s="106"/>
    </row>
    <row r="259">
      <c r="F259" s="106"/>
    </row>
    <row r="260">
      <c r="F260" s="106"/>
    </row>
    <row r="261">
      <c r="F261" s="106"/>
    </row>
    <row r="262">
      <c r="F262" s="106"/>
    </row>
    <row r="263">
      <c r="F263" s="106"/>
    </row>
    <row r="264">
      <c r="F264" s="106"/>
    </row>
    <row r="265">
      <c r="F265" s="106"/>
    </row>
    <row r="266">
      <c r="F266" s="106"/>
    </row>
    <row r="267">
      <c r="F267" s="106"/>
    </row>
    <row r="268">
      <c r="F268" s="106"/>
    </row>
    <row r="269">
      <c r="F269" s="106"/>
    </row>
    <row r="270">
      <c r="F270" s="106"/>
    </row>
    <row r="271">
      <c r="F271" s="106"/>
    </row>
    <row r="272">
      <c r="F272" s="106"/>
    </row>
    <row r="273">
      <c r="F273" s="106"/>
    </row>
    <row r="274">
      <c r="F274" s="106"/>
    </row>
    <row r="275">
      <c r="F275" s="106"/>
    </row>
    <row r="276">
      <c r="F276" s="106"/>
    </row>
    <row r="277">
      <c r="F277" s="106"/>
    </row>
    <row r="278">
      <c r="F278" s="106"/>
    </row>
    <row r="279">
      <c r="F279" s="106"/>
    </row>
    <row r="280">
      <c r="F280" s="106"/>
    </row>
    <row r="281">
      <c r="F281" s="106"/>
    </row>
    <row r="282">
      <c r="F282" s="106"/>
    </row>
    <row r="283">
      <c r="F283" s="106"/>
    </row>
    <row r="284">
      <c r="F284" s="106"/>
    </row>
    <row r="285">
      <c r="F285" s="106"/>
    </row>
    <row r="286">
      <c r="F286" s="106"/>
    </row>
    <row r="287">
      <c r="F287" s="106"/>
    </row>
    <row r="288">
      <c r="F288" s="106"/>
    </row>
    <row r="289">
      <c r="F289" s="106"/>
    </row>
    <row r="290">
      <c r="F290" s="106"/>
    </row>
    <row r="291">
      <c r="F291" s="106"/>
    </row>
    <row r="292">
      <c r="F292" s="106"/>
    </row>
    <row r="293">
      <c r="F293" s="106"/>
    </row>
    <row r="294">
      <c r="F294" s="106"/>
    </row>
    <row r="295">
      <c r="F295" s="106"/>
    </row>
    <row r="296">
      <c r="F296" s="106"/>
    </row>
    <row r="297">
      <c r="F297" s="106"/>
    </row>
    <row r="298">
      <c r="F298" s="106"/>
    </row>
    <row r="299">
      <c r="F299" s="106"/>
    </row>
    <row r="300">
      <c r="F300" s="106"/>
    </row>
    <row r="301">
      <c r="F301" s="106"/>
    </row>
    <row r="302">
      <c r="F302" s="106"/>
    </row>
    <row r="303">
      <c r="F303" s="106"/>
    </row>
    <row r="304">
      <c r="F304" s="106"/>
    </row>
    <row r="305">
      <c r="F305" s="106"/>
    </row>
    <row r="306">
      <c r="F306" s="106"/>
    </row>
    <row r="307">
      <c r="F307" s="106"/>
    </row>
    <row r="308">
      <c r="F308" s="106"/>
    </row>
    <row r="309">
      <c r="F309" s="106"/>
    </row>
    <row r="310">
      <c r="F310" s="106"/>
    </row>
    <row r="311">
      <c r="F311" s="106"/>
    </row>
    <row r="312">
      <c r="F312" s="106"/>
    </row>
    <row r="313">
      <c r="F313" s="106"/>
    </row>
    <row r="314">
      <c r="F314" s="106"/>
    </row>
    <row r="315">
      <c r="F315" s="106"/>
    </row>
    <row r="316">
      <c r="F316" s="106"/>
    </row>
    <row r="317">
      <c r="F317" s="106"/>
    </row>
    <row r="318">
      <c r="F318" s="106"/>
    </row>
    <row r="319">
      <c r="F319" s="106"/>
    </row>
    <row r="320">
      <c r="F320" s="106"/>
    </row>
    <row r="321">
      <c r="F321" s="106"/>
    </row>
    <row r="322">
      <c r="F322" s="106"/>
    </row>
    <row r="323">
      <c r="F323" s="106"/>
    </row>
    <row r="324">
      <c r="F324" s="106"/>
    </row>
    <row r="325">
      <c r="F325" s="106"/>
    </row>
    <row r="326">
      <c r="F326" s="106"/>
    </row>
    <row r="327">
      <c r="F327" s="106"/>
    </row>
    <row r="328">
      <c r="F328" s="106"/>
    </row>
    <row r="329">
      <c r="F329" s="106"/>
    </row>
    <row r="330">
      <c r="F330" s="106"/>
    </row>
    <row r="331">
      <c r="F331" s="106"/>
    </row>
    <row r="332">
      <c r="F332" s="106"/>
    </row>
    <row r="333">
      <c r="F333" s="106"/>
    </row>
    <row r="334">
      <c r="F334" s="106"/>
    </row>
    <row r="335">
      <c r="F335" s="106"/>
    </row>
    <row r="336">
      <c r="F336" s="106"/>
    </row>
    <row r="337">
      <c r="F337" s="106"/>
    </row>
    <row r="338">
      <c r="F338" s="106"/>
    </row>
    <row r="339">
      <c r="F339" s="106"/>
    </row>
    <row r="340">
      <c r="F340" s="106"/>
    </row>
    <row r="341">
      <c r="F341" s="106"/>
    </row>
    <row r="342">
      <c r="F342" s="106"/>
    </row>
    <row r="343">
      <c r="F343" s="106"/>
    </row>
    <row r="344">
      <c r="F344" s="106"/>
    </row>
    <row r="345">
      <c r="F345" s="106"/>
    </row>
    <row r="346">
      <c r="F346" s="106"/>
    </row>
    <row r="347">
      <c r="F347" s="106"/>
    </row>
    <row r="348">
      <c r="F348" s="106"/>
    </row>
    <row r="349">
      <c r="F349" s="106"/>
    </row>
    <row r="350">
      <c r="F350" s="106"/>
    </row>
    <row r="351">
      <c r="F351" s="106"/>
    </row>
    <row r="352">
      <c r="F352" s="106"/>
    </row>
    <row r="353">
      <c r="F353" s="106"/>
    </row>
    <row r="354">
      <c r="F354" s="106"/>
    </row>
    <row r="355">
      <c r="F355" s="106"/>
    </row>
    <row r="356">
      <c r="F356" s="106"/>
    </row>
    <row r="357">
      <c r="F357" s="106"/>
    </row>
    <row r="358">
      <c r="F358" s="106"/>
    </row>
    <row r="359">
      <c r="F359" s="106"/>
    </row>
    <row r="360">
      <c r="F360" s="106"/>
    </row>
    <row r="361">
      <c r="F361" s="106"/>
    </row>
    <row r="362">
      <c r="F362" s="106"/>
    </row>
    <row r="363">
      <c r="F363" s="106"/>
    </row>
    <row r="364">
      <c r="F364" s="106"/>
    </row>
    <row r="365">
      <c r="F365" s="106"/>
    </row>
    <row r="366">
      <c r="F366" s="106"/>
    </row>
    <row r="367">
      <c r="F367" s="106"/>
    </row>
    <row r="368">
      <c r="F368" s="106"/>
    </row>
    <row r="369">
      <c r="F369" s="106"/>
    </row>
    <row r="370">
      <c r="F370" s="106"/>
    </row>
    <row r="371">
      <c r="F371" s="106"/>
    </row>
    <row r="372">
      <c r="F372" s="106"/>
    </row>
    <row r="373">
      <c r="F373" s="106"/>
    </row>
    <row r="374">
      <c r="F374" s="106"/>
    </row>
    <row r="375">
      <c r="F375" s="106"/>
    </row>
    <row r="376">
      <c r="F376" s="106"/>
    </row>
    <row r="377">
      <c r="F377" s="106"/>
    </row>
    <row r="378">
      <c r="F378" s="106"/>
    </row>
    <row r="379">
      <c r="F379" s="106"/>
    </row>
    <row r="380">
      <c r="F380" s="106"/>
    </row>
    <row r="381">
      <c r="F381" s="106"/>
    </row>
    <row r="382">
      <c r="F382" s="106"/>
    </row>
    <row r="383">
      <c r="F383" s="106"/>
    </row>
    <row r="384">
      <c r="F384" s="106"/>
    </row>
    <row r="385">
      <c r="F385" s="106"/>
    </row>
    <row r="386">
      <c r="F386" s="106"/>
    </row>
    <row r="387">
      <c r="F387" s="106"/>
    </row>
    <row r="388">
      <c r="F388" s="106"/>
    </row>
    <row r="389">
      <c r="F389" s="106"/>
    </row>
    <row r="390">
      <c r="F390" s="106"/>
    </row>
    <row r="391">
      <c r="F391" s="106"/>
    </row>
    <row r="392">
      <c r="F392" s="106"/>
    </row>
    <row r="393">
      <c r="F393" s="106"/>
    </row>
    <row r="394">
      <c r="F394" s="106"/>
    </row>
    <row r="395">
      <c r="F395" s="106"/>
    </row>
    <row r="396">
      <c r="F396" s="106"/>
    </row>
    <row r="397">
      <c r="F397" s="106"/>
    </row>
    <row r="398">
      <c r="F398" s="106"/>
    </row>
    <row r="399">
      <c r="F399" s="106"/>
    </row>
    <row r="400">
      <c r="F400" s="106"/>
    </row>
    <row r="401">
      <c r="F401" s="106"/>
    </row>
    <row r="402">
      <c r="F402" s="106"/>
    </row>
    <row r="403">
      <c r="F403" s="106"/>
    </row>
    <row r="404">
      <c r="F404" s="106"/>
    </row>
    <row r="405">
      <c r="F405" s="106"/>
    </row>
    <row r="406">
      <c r="F406" s="106"/>
    </row>
    <row r="407">
      <c r="F407" s="106"/>
    </row>
    <row r="408">
      <c r="F408" s="106"/>
    </row>
    <row r="409">
      <c r="F409" s="106"/>
    </row>
    <row r="410">
      <c r="F410" s="106"/>
    </row>
    <row r="411">
      <c r="F411" s="106"/>
    </row>
    <row r="412">
      <c r="F412" s="106"/>
    </row>
    <row r="413">
      <c r="F413" s="106"/>
    </row>
    <row r="414">
      <c r="F414" s="106"/>
    </row>
    <row r="415">
      <c r="F415" s="106"/>
    </row>
    <row r="416">
      <c r="F416" s="106"/>
    </row>
    <row r="417">
      <c r="F417" s="106"/>
    </row>
    <row r="418">
      <c r="F418" s="106"/>
    </row>
    <row r="419">
      <c r="F419" s="106"/>
    </row>
    <row r="420">
      <c r="F420" s="106"/>
    </row>
    <row r="421">
      <c r="F421" s="106"/>
    </row>
    <row r="422">
      <c r="F422" s="106"/>
    </row>
    <row r="423">
      <c r="F423" s="106"/>
    </row>
    <row r="424">
      <c r="F424" s="106"/>
    </row>
    <row r="425">
      <c r="F425" s="106"/>
    </row>
    <row r="426">
      <c r="F426" s="106"/>
    </row>
    <row r="427">
      <c r="F427" s="106"/>
    </row>
    <row r="428">
      <c r="F428" s="106"/>
    </row>
    <row r="429">
      <c r="F429" s="106"/>
    </row>
    <row r="430">
      <c r="F430" s="106"/>
    </row>
    <row r="431">
      <c r="F431" s="106"/>
    </row>
    <row r="432">
      <c r="F432" s="106"/>
    </row>
    <row r="433">
      <c r="F433" s="106"/>
    </row>
    <row r="434">
      <c r="F434" s="106"/>
    </row>
    <row r="435">
      <c r="F435" s="106"/>
    </row>
    <row r="436">
      <c r="F436" s="106"/>
    </row>
    <row r="437">
      <c r="F437" s="106"/>
    </row>
    <row r="438">
      <c r="F438" s="106"/>
    </row>
    <row r="439">
      <c r="F439" s="106"/>
    </row>
    <row r="440">
      <c r="F440" s="106"/>
    </row>
    <row r="441">
      <c r="F441" s="106"/>
    </row>
    <row r="442">
      <c r="F442" s="106"/>
    </row>
    <row r="443">
      <c r="F443" s="106"/>
    </row>
    <row r="444">
      <c r="F444" s="106"/>
    </row>
    <row r="445">
      <c r="F445" s="106"/>
    </row>
    <row r="446">
      <c r="F446" s="106"/>
    </row>
    <row r="447">
      <c r="F447" s="106"/>
    </row>
    <row r="448">
      <c r="F448" s="106"/>
    </row>
    <row r="449">
      <c r="F449" s="106"/>
    </row>
    <row r="450">
      <c r="F450" s="106"/>
    </row>
    <row r="451">
      <c r="F451" s="106"/>
    </row>
    <row r="452">
      <c r="F452" s="106"/>
    </row>
    <row r="453">
      <c r="F453" s="106"/>
    </row>
    <row r="454">
      <c r="F454" s="106"/>
    </row>
    <row r="455">
      <c r="F455" s="106"/>
    </row>
    <row r="456">
      <c r="F456" s="106"/>
    </row>
    <row r="457">
      <c r="F457" s="106"/>
    </row>
    <row r="458">
      <c r="F458" s="106"/>
    </row>
    <row r="459">
      <c r="F459" s="106"/>
    </row>
    <row r="460">
      <c r="F460" s="106"/>
    </row>
    <row r="461">
      <c r="F461" s="106"/>
    </row>
    <row r="462">
      <c r="F462" s="106"/>
    </row>
    <row r="463">
      <c r="F463" s="106"/>
    </row>
    <row r="464">
      <c r="F464" s="106"/>
    </row>
    <row r="465">
      <c r="F465" s="106"/>
    </row>
    <row r="466">
      <c r="F466" s="106"/>
    </row>
    <row r="467">
      <c r="F467" s="106"/>
    </row>
    <row r="468">
      <c r="F468" s="106"/>
    </row>
    <row r="469">
      <c r="F469" s="106"/>
    </row>
    <row r="470">
      <c r="F470" s="106"/>
    </row>
    <row r="471">
      <c r="F471" s="106"/>
    </row>
    <row r="472">
      <c r="F472" s="106"/>
    </row>
    <row r="473">
      <c r="F473" s="106"/>
    </row>
    <row r="474">
      <c r="F474" s="106"/>
    </row>
    <row r="475">
      <c r="F475" s="106"/>
    </row>
    <row r="476">
      <c r="F476" s="106"/>
    </row>
    <row r="477">
      <c r="F477" s="106"/>
    </row>
    <row r="478">
      <c r="F478" s="106"/>
    </row>
    <row r="479">
      <c r="F479" s="106"/>
    </row>
    <row r="480">
      <c r="F480" s="106"/>
    </row>
    <row r="481">
      <c r="F481" s="106"/>
    </row>
    <row r="482">
      <c r="F482" s="106"/>
    </row>
    <row r="483">
      <c r="F483" s="106"/>
    </row>
    <row r="484">
      <c r="F484" s="106"/>
    </row>
    <row r="485">
      <c r="F485" s="106"/>
    </row>
    <row r="486">
      <c r="F486" s="106"/>
    </row>
    <row r="487">
      <c r="F487" s="106"/>
    </row>
    <row r="488">
      <c r="F488" s="106"/>
    </row>
    <row r="489">
      <c r="F489" s="106"/>
    </row>
    <row r="490">
      <c r="F490" s="106"/>
    </row>
    <row r="491">
      <c r="F491" s="106"/>
    </row>
    <row r="492">
      <c r="F492" s="106"/>
    </row>
    <row r="493">
      <c r="F493" s="106"/>
    </row>
    <row r="494">
      <c r="F494" s="106"/>
    </row>
    <row r="495">
      <c r="F495" s="106"/>
    </row>
    <row r="496">
      <c r="F496" s="106"/>
    </row>
    <row r="497">
      <c r="F497" s="106"/>
    </row>
    <row r="498">
      <c r="F498" s="106"/>
    </row>
    <row r="499">
      <c r="F499" s="106"/>
    </row>
    <row r="500">
      <c r="F500" s="106"/>
    </row>
    <row r="501">
      <c r="F501" s="106"/>
    </row>
    <row r="502">
      <c r="F502" s="106"/>
    </row>
    <row r="503">
      <c r="F503" s="106"/>
    </row>
    <row r="504">
      <c r="F504" s="106"/>
    </row>
    <row r="505">
      <c r="F505" s="106"/>
    </row>
    <row r="506">
      <c r="F506" s="106"/>
    </row>
    <row r="507">
      <c r="F507" s="106"/>
    </row>
    <row r="508">
      <c r="F508" s="106"/>
    </row>
    <row r="509">
      <c r="F509" s="106"/>
    </row>
    <row r="510">
      <c r="F510" s="106"/>
    </row>
    <row r="511">
      <c r="F511" s="106"/>
    </row>
    <row r="512">
      <c r="F512" s="106"/>
    </row>
    <row r="513">
      <c r="F513" s="106"/>
    </row>
    <row r="514">
      <c r="F514" s="106"/>
    </row>
    <row r="515">
      <c r="F515" s="106"/>
    </row>
    <row r="516">
      <c r="F516" s="106"/>
    </row>
    <row r="517">
      <c r="F517" s="106"/>
    </row>
    <row r="518">
      <c r="F518" s="106"/>
    </row>
    <row r="519">
      <c r="F519" s="106"/>
    </row>
    <row r="520">
      <c r="F520" s="106"/>
    </row>
    <row r="521">
      <c r="F521" s="106"/>
    </row>
    <row r="522">
      <c r="F522" s="106"/>
    </row>
    <row r="523">
      <c r="F523" s="106"/>
    </row>
    <row r="524">
      <c r="F524" s="106"/>
    </row>
    <row r="525">
      <c r="F525" s="106"/>
    </row>
    <row r="526">
      <c r="F526" s="106"/>
    </row>
    <row r="527">
      <c r="F527" s="106"/>
    </row>
    <row r="528">
      <c r="F528" s="106"/>
    </row>
    <row r="529">
      <c r="F529" s="106"/>
    </row>
    <row r="530">
      <c r="F530" s="106"/>
    </row>
    <row r="531">
      <c r="F531" s="106"/>
    </row>
    <row r="532">
      <c r="F532" s="106"/>
    </row>
    <row r="533">
      <c r="F533" s="106"/>
    </row>
    <row r="534">
      <c r="F534" s="106"/>
    </row>
    <row r="535">
      <c r="F535" s="106"/>
    </row>
    <row r="536">
      <c r="F536" s="106"/>
    </row>
    <row r="537">
      <c r="F537" s="106"/>
    </row>
    <row r="538">
      <c r="F538" s="106"/>
    </row>
    <row r="539">
      <c r="F539" s="106"/>
    </row>
    <row r="540">
      <c r="F540" s="106"/>
    </row>
    <row r="541">
      <c r="F541" s="106"/>
    </row>
    <row r="542">
      <c r="F542" s="106"/>
    </row>
    <row r="543">
      <c r="F543" s="106"/>
    </row>
    <row r="544">
      <c r="F544" s="106"/>
    </row>
    <row r="545">
      <c r="F545" s="106"/>
    </row>
    <row r="546">
      <c r="F546" s="106"/>
    </row>
    <row r="547">
      <c r="F547" s="106"/>
    </row>
    <row r="548">
      <c r="F548" s="106"/>
    </row>
    <row r="549">
      <c r="F549" s="106"/>
    </row>
    <row r="550">
      <c r="F550" s="106"/>
    </row>
    <row r="551">
      <c r="F551" s="106"/>
    </row>
    <row r="552">
      <c r="F552" s="106"/>
    </row>
    <row r="553">
      <c r="F553" s="106"/>
    </row>
    <row r="554">
      <c r="F554" s="106"/>
    </row>
    <row r="555">
      <c r="F555" s="106"/>
    </row>
    <row r="556">
      <c r="F556" s="106"/>
    </row>
    <row r="557">
      <c r="F557" s="106"/>
    </row>
    <row r="558">
      <c r="F558" s="106"/>
    </row>
    <row r="559">
      <c r="F559" s="106"/>
    </row>
    <row r="560">
      <c r="F560" s="106"/>
    </row>
    <row r="561">
      <c r="F561" s="106"/>
    </row>
    <row r="562">
      <c r="F562" s="106"/>
    </row>
    <row r="563">
      <c r="F563" s="106"/>
    </row>
    <row r="564">
      <c r="F564" s="106"/>
    </row>
    <row r="565">
      <c r="F565" s="106"/>
    </row>
    <row r="566">
      <c r="F566" s="106"/>
    </row>
    <row r="567">
      <c r="F567" s="106"/>
    </row>
    <row r="568">
      <c r="F568" s="106"/>
    </row>
    <row r="569">
      <c r="F569" s="106"/>
    </row>
    <row r="570">
      <c r="F570" s="106"/>
    </row>
    <row r="571">
      <c r="F571" s="106"/>
    </row>
    <row r="572">
      <c r="F572" s="106"/>
    </row>
    <row r="573">
      <c r="F573" s="106"/>
    </row>
    <row r="574">
      <c r="F574" s="106"/>
    </row>
    <row r="575">
      <c r="F575" s="106"/>
    </row>
    <row r="576">
      <c r="F576" s="106"/>
    </row>
    <row r="577">
      <c r="F577" s="106"/>
    </row>
    <row r="578">
      <c r="F578" s="106"/>
    </row>
    <row r="579">
      <c r="F579" s="106"/>
    </row>
    <row r="580">
      <c r="F580" s="106"/>
    </row>
    <row r="581">
      <c r="F581" s="106"/>
    </row>
    <row r="582">
      <c r="F582" s="106"/>
    </row>
    <row r="583">
      <c r="F583" s="106"/>
    </row>
    <row r="584">
      <c r="F584" s="106"/>
    </row>
    <row r="585">
      <c r="F585" s="106"/>
    </row>
    <row r="586">
      <c r="F586" s="106"/>
    </row>
    <row r="587">
      <c r="F587" s="106"/>
    </row>
    <row r="588">
      <c r="F588" s="106"/>
    </row>
    <row r="589">
      <c r="F589" s="106"/>
    </row>
    <row r="590">
      <c r="F590" s="106"/>
    </row>
    <row r="591">
      <c r="F591" s="106"/>
    </row>
    <row r="592">
      <c r="F592" s="106"/>
    </row>
    <row r="593">
      <c r="F593" s="106"/>
    </row>
    <row r="594">
      <c r="F594" s="106"/>
    </row>
    <row r="595">
      <c r="F595" s="106"/>
    </row>
    <row r="596">
      <c r="F596" s="106"/>
    </row>
    <row r="597">
      <c r="F597" s="106"/>
    </row>
    <row r="598">
      <c r="F598" s="106"/>
    </row>
    <row r="599">
      <c r="F599" s="106"/>
    </row>
    <row r="600">
      <c r="F600" s="106"/>
    </row>
    <row r="601">
      <c r="F601" s="106"/>
    </row>
    <row r="602">
      <c r="F602" s="106"/>
    </row>
    <row r="603">
      <c r="F603" s="106"/>
    </row>
    <row r="604">
      <c r="F604" s="106"/>
    </row>
    <row r="605">
      <c r="F605" s="106"/>
    </row>
    <row r="606">
      <c r="F606" s="106"/>
    </row>
    <row r="607">
      <c r="F607" s="106"/>
    </row>
    <row r="608">
      <c r="F608" s="106"/>
    </row>
    <row r="609">
      <c r="F609" s="106"/>
    </row>
    <row r="610">
      <c r="F610" s="106"/>
    </row>
    <row r="611">
      <c r="F611" s="106"/>
    </row>
    <row r="612">
      <c r="F612" s="106"/>
    </row>
    <row r="613">
      <c r="F613" s="106"/>
    </row>
    <row r="614">
      <c r="F614" s="106"/>
    </row>
    <row r="615">
      <c r="F615" s="106"/>
    </row>
    <row r="616">
      <c r="F616" s="106"/>
    </row>
    <row r="617">
      <c r="F617" s="106"/>
    </row>
    <row r="618">
      <c r="F618" s="106"/>
    </row>
    <row r="619">
      <c r="F619" s="106"/>
    </row>
    <row r="620">
      <c r="F620" s="106"/>
    </row>
    <row r="621">
      <c r="F621" s="106"/>
    </row>
    <row r="622">
      <c r="F622" s="106"/>
    </row>
    <row r="623">
      <c r="F623" s="106"/>
    </row>
    <row r="624">
      <c r="F624" s="106"/>
    </row>
    <row r="625">
      <c r="F625" s="106"/>
    </row>
    <row r="626">
      <c r="F626" s="106"/>
    </row>
    <row r="627">
      <c r="F627" s="106"/>
    </row>
    <row r="628">
      <c r="F628" s="106"/>
    </row>
    <row r="629">
      <c r="F629" s="106"/>
    </row>
    <row r="630">
      <c r="F630" s="106"/>
    </row>
    <row r="631">
      <c r="F631" s="106"/>
    </row>
    <row r="632">
      <c r="F632" s="106"/>
    </row>
    <row r="633">
      <c r="F633" s="106"/>
    </row>
    <row r="634">
      <c r="F634" s="106"/>
    </row>
    <row r="635">
      <c r="F635" s="106"/>
    </row>
    <row r="636">
      <c r="F636" s="106"/>
    </row>
    <row r="637">
      <c r="F637" s="106"/>
    </row>
    <row r="638">
      <c r="F638" s="106"/>
    </row>
    <row r="639">
      <c r="F639" s="106"/>
    </row>
    <row r="640">
      <c r="F640" s="106"/>
    </row>
    <row r="641">
      <c r="F641" s="106"/>
    </row>
    <row r="642">
      <c r="F642" s="106"/>
    </row>
    <row r="643">
      <c r="F643" s="106"/>
    </row>
    <row r="644">
      <c r="F644" s="106"/>
    </row>
    <row r="645">
      <c r="F645" s="106"/>
    </row>
    <row r="646">
      <c r="F646" s="106"/>
    </row>
    <row r="647">
      <c r="F647" s="106"/>
    </row>
    <row r="648">
      <c r="F648" s="106"/>
    </row>
    <row r="649">
      <c r="F649" s="106"/>
    </row>
    <row r="650">
      <c r="F650" s="106"/>
    </row>
    <row r="651">
      <c r="F651" s="106"/>
    </row>
    <row r="652">
      <c r="F652" s="106"/>
    </row>
    <row r="653">
      <c r="F653" s="106"/>
    </row>
    <row r="654">
      <c r="F654" s="106"/>
    </row>
    <row r="655">
      <c r="F655" s="106"/>
    </row>
    <row r="656">
      <c r="F656" s="106"/>
    </row>
    <row r="657">
      <c r="F657" s="106"/>
    </row>
    <row r="658">
      <c r="F658" s="106"/>
    </row>
    <row r="659">
      <c r="F659" s="106"/>
    </row>
    <row r="660">
      <c r="F660" s="106"/>
    </row>
    <row r="661">
      <c r="F661" s="106"/>
    </row>
    <row r="662">
      <c r="F662" s="106"/>
    </row>
    <row r="663">
      <c r="F663" s="106"/>
    </row>
    <row r="664">
      <c r="F664" s="106"/>
    </row>
    <row r="665">
      <c r="F665" s="106"/>
    </row>
    <row r="666">
      <c r="F666" s="106"/>
    </row>
    <row r="667">
      <c r="F667" s="106"/>
    </row>
    <row r="668">
      <c r="F668" s="106"/>
    </row>
    <row r="669">
      <c r="F669" s="106"/>
    </row>
    <row r="670">
      <c r="F670" s="106"/>
    </row>
    <row r="671">
      <c r="F671" s="106"/>
    </row>
    <row r="672">
      <c r="F672" s="106"/>
    </row>
    <row r="673">
      <c r="F673" s="106"/>
    </row>
    <row r="674">
      <c r="F674" s="106"/>
    </row>
    <row r="675">
      <c r="F675" s="106"/>
    </row>
    <row r="676">
      <c r="F676" s="106"/>
    </row>
    <row r="677">
      <c r="F677" s="106"/>
    </row>
    <row r="678">
      <c r="F678" s="106"/>
    </row>
    <row r="679">
      <c r="F679" s="106"/>
    </row>
    <row r="680">
      <c r="F680" s="106"/>
    </row>
    <row r="681">
      <c r="F681" s="106"/>
    </row>
    <row r="682">
      <c r="F682" s="106"/>
    </row>
    <row r="683">
      <c r="F683" s="106"/>
    </row>
    <row r="684">
      <c r="F684" s="106"/>
    </row>
    <row r="685">
      <c r="F685" s="106"/>
    </row>
    <row r="686">
      <c r="F686" s="106"/>
    </row>
    <row r="687">
      <c r="F687" s="106"/>
    </row>
    <row r="688">
      <c r="F688" s="106"/>
    </row>
    <row r="689">
      <c r="F689" s="106"/>
    </row>
    <row r="690">
      <c r="F690" s="106"/>
    </row>
    <row r="691">
      <c r="F691" s="106"/>
    </row>
    <row r="692">
      <c r="F692" s="106"/>
    </row>
    <row r="693">
      <c r="F693" s="106"/>
    </row>
    <row r="694">
      <c r="F694" s="106"/>
    </row>
    <row r="695">
      <c r="F695" s="106"/>
    </row>
    <row r="696">
      <c r="F696" s="106"/>
    </row>
    <row r="697">
      <c r="F697" s="106"/>
    </row>
    <row r="698">
      <c r="F698" s="106"/>
    </row>
    <row r="699">
      <c r="F699" s="106"/>
    </row>
    <row r="700">
      <c r="F700" s="106"/>
    </row>
    <row r="701">
      <c r="F701" s="106"/>
    </row>
    <row r="702">
      <c r="F702" s="106"/>
    </row>
    <row r="703">
      <c r="F703" s="106"/>
    </row>
    <row r="704">
      <c r="F704" s="106"/>
    </row>
    <row r="705">
      <c r="F705" s="106"/>
    </row>
    <row r="706">
      <c r="F706" s="106"/>
    </row>
    <row r="707">
      <c r="F707" s="106"/>
    </row>
    <row r="708">
      <c r="F708" s="106"/>
    </row>
    <row r="709">
      <c r="F709" s="106"/>
    </row>
    <row r="710">
      <c r="F710" s="106"/>
    </row>
    <row r="711">
      <c r="F711" s="106"/>
    </row>
    <row r="712">
      <c r="F712" s="106"/>
    </row>
    <row r="713">
      <c r="F713" s="106"/>
    </row>
    <row r="714">
      <c r="F714" s="106"/>
    </row>
    <row r="715">
      <c r="F715" s="106"/>
    </row>
    <row r="716">
      <c r="F716" s="106"/>
    </row>
    <row r="717">
      <c r="F717" s="106"/>
    </row>
    <row r="718">
      <c r="F718" s="106"/>
    </row>
    <row r="719">
      <c r="F719" s="106"/>
    </row>
    <row r="720">
      <c r="F720" s="106"/>
    </row>
    <row r="721">
      <c r="F721" s="106"/>
    </row>
    <row r="722">
      <c r="F722" s="106"/>
    </row>
    <row r="723">
      <c r="F723" s="106"/>
    </row>
    <row r="724">
      <c r="F724" s="106"/>
    </row>
    <row r="725">
      <c r="F725" s="106"/>
    </row>
    <row r="726">
      <c r="F726" s="106"/>
    </row>
    <row r="727">
      <c r="F727" s="106"/>
    </row>
    <row r="728">
      <c r="F728" s="106"/>
    </row>
    <row r="729">
      <c r="F729" s="106"/>
    </row>
    <row r="730">
      <c r="F730" s="106"/>
    </row>
    <row r="731">
      <c r="F731" s="106"/>
    </row>
    <row r="732">
      <c r="F732" s="106"/>
    </row>
    <row r="733">
      <c r="F733" s="106"/>
    </row>
    <row r="734">
      <c r="F734" s="106"/>
    </row>
    <row r="735">
      <c r="F735" s="106"/>
    </row>
    <row r="736">
      <c r="F736" s="106"/>
    </row>
    <row r="737">
      <c r="F737" s="106"/>
    </row>
    <row r="738">
      <c r="F738" s="106"/>
    </row>
    <row r="739">
      <c r="F739" s="106"/>
    </row>
    <row r="740">
      <c r="F740" s="106"/>
    </row>
    <row r="741">
      <c r="F741" s="106"/>
    </row>
    <row r="742">
      <c r="F742" s="106"/>
    </row>
    <row r="743">
      <c r="F743" s="106"/>
    </row>
    <row r="744">
      <c r="F744" s="106"/>
    </row>
    <row r="745">
      <c r="F745" s="106"/>
    </row>
    <row r="746">
      <c r="F746" s="106"/>
    </row>
    <row r="747">
      <c r="F747" s="106"/>
    </row>
    <row r="748">
      <c r="F748" s="106"/>
    </row>
    <row r="749">
      <c r="F749" s="106"/>
    </row>
    <row r="750">
      <c r="F750" s="106"/>
    </row>
    <row r="751">
      <c r="F751" s="106"/>
    </row>
    <row r="752">
      <c r="F752" s="106"/>
    </row>
    <row r="753">
      <c r="F753" s="106"/>
    </row>
    <row r="754">
      <c r="F754" s="106"/>
    </row>
    <row r="755">
      <c r="F755" s="106"/>
    </row>
    <row r="756">
      <c r="F756" s="106"/>
    </row>
    <row r="757">
      <c r="F757" s="106"/>
    </row>
    <row r="758">
      <c r="F758" s="106"/>
    </row>
    <row r="759">
      <c r="F759" s="106"/>
    </row>
    <row r="760">
      <c r="F760" s="106"/>
    </row>
    <row r="761">
      <c r="F761" s="106"/>
    </row>
    <row r="762">
      <c r="F762" s="106"/>
    </row>
    <row r="763">
      <c r="F763" s="106"/>
    </row>
    <row r="764">
      <c r="F764" s="106"/>
    </row>
    <row r="765">
      <c r="F765" s="106"/>
    </row>
    <row r="766">
      <c r="F766" s="106"/>
    </row>
    <row r="767">
      <c r="F767" s="106"/>
    </row>
    <row r="768">
      <c r="F768" s="106"/>
    </row>
    <row r="769">
      <c r="F769" s="106"/>
    </row>
    <row r="770">
      <c r="F770" s="106"/>
    </row>
    <row r="771">
      <c r="F771" s="106"/>
    </row>
    <row r="772">
      <c r="F772" s="106"/>
    </row>
    <row r="773">
      <c r="F773" s="106"/>
    </row>
    <row r="774">
      <c r="F774" s="106"/>
    </row>
    <row r="775">
      <c r="F775" s="106"/>
    </row>
    <row r="776">
      <c r="F776" s="106"/>
    </row>
    <row r="777">
      <c r="F777" s="106"/>
    </row>
    <row r="778">
      <c r="F778" s="106"/>
    </row>
    <row r="779">
      <c r="F779" s="106"/>
    </row>
    <row r="780">
      <c r="F780" s="106"/>
    </row>
    <row r="781">
      <c r="F781" s="106"/>
    </row>
    <row r="782">
      <c r="F782" s="106"/>
    </row>
    <row r="783">
      <c r="F783" s="106"/>
    </row>
    <row r="784">
      <c r="F784" s="106"/>
    </row>
    <row r="785">
      <c r="F785" s="106"/>
    </row>
    <row r="786">
      <c r="F786" s="106"/>
    </row>
    <row r="787">
      <c r="F787" s="106"/>
    </row>
    <row r="788">
      <c r="F788" s="106"/>
    </row>
    <row r="789">
      <c r="F789" s="106"/>
    </row>
    <row r="790">
      <c r="F790" s="106"/>
    </row>
    <row r="791">
      <c r="F791" s="106"/>
    </row>
    <row r="792">
      <c r="F792" s="106"/>
    </row>
    <row r="793">
      <c r="F793" s="106"/>
    </row>
    <row r="794">
      <c r="F794" s="106"/>
    </row>
    <row r="795">
      <c r="F795" s="106"/>
    </row>
    <row r="796">
      <c r="F796" s="106"/>
    </row>
    <row r="797">
      <c r="F797" s="106"/>
    </row>
    <row r="798">
      <c r="F798" s="106"/>
    </row>
    <row r="799">
      <c r="F799" s="106"/>
    </row>
    <row r="800">
      <c r="F800" s="106"/>
    </row>
    <row r="801">
      <c r="F801" s="106"/>
    </row>
    <row r="802">
      <c r="F802" s="106"/>
    </row>
    <row r="803">
      <c r="F803" s="106"/>
    </row>
    <row r="804">
      <c r="F804" s="106"/>
    </row>
    <row r="805">
      <c r="F805" s="106"/>
    </row>
    <row r="806">
      <c r="F806" s="106"/>
    </row>
    <row r="807">
      <c r="F807" s="106"/>
    </row>
    <row r="808">
      <c r="F808" s="106"/>
    </row>
    <row r="809">
      <c r="F809" s="106"/>
    </row>
    <row r="810">
      <c r="F810" s="106"/>
    </row>
    <row r="811">
      <c r="F811" s="106"/>
    </row>
    <row r="812">
      <c r="F812" s="106"/>
    </row>
    <row r="813">
      <c r="F813" s="106"/>
    </row>
    <row r="814">
      <c r="F814" s="106"/>
    </row>
    <row r="815">
      <c r="F815" s="106"/>
    </row>
    <row r="816">
      <c r="F816" s="106"/>
    </row>
    <row r="817">
      <c r="F817" s="106"/>
    </row>
    <row r="818">
      <c r="F818" s="106"/>
    </row>
    <row r="819">
      <c r="F819" s="106"/>
    </row>
    <row r="820">
      <c r="F820" s="106"/>
    </row>
    <row r="821">
      <c r="F821" s="106"/>
    </row>
    <row r="822">
      <c r="F822" s="106"/>
    </row>
    <row r="823">
      <c r="F823" s="106"/>
    </row>
    <row r="824">
      <c r="F824" s="106"/>
    </row>
    <row r="825">
      <c r="F825" s="106"/>
    </row>
    <row r="826">
      <c r="F826" s="106"/>
    </row>
    <row r="827">
      <c r="F827" s="106"/>
    </row>
    <row r="828">
      <c r="F828" s="106"/>
    </row>
    <row r="829">
      <c r="F829" s="106"/>
    </row>
    <row r="830">
      <c r="F830" s="106"/>
    </row>
    <row r="831">
      <c r="F831" s="106"/>
    </row>
    <row r="832">
      <c r="F832" s="106"/>
    </row>
    <row r="833">
      <c r="F833" s="106"/>
    </row>
    <row r="834">
      <c r="F834" s="106"/>
    </row>
    <row r="835">
      <c r="F835" s="106"/>
    </row>
    <row r="836">
      <c r="F836" s="106"/>
    </row>
    <row r="837">
      <c r="F837" s="106"/>
    </row>
    <row r="838">
      <c r="F838" s="106"/>
    </row>
    <row r="839">
      <c r="F839" s="106"/>
    </row>
    <row r="840">
      <c r="F840" s="106"/>
    </row>
    <row r="841">
      <c r="F841" s="106"/>
    </row>
    <row r="842">
      <c r="F842" s="106"/>
    </row>
    <row r="843">
      <c r="F843" s="106"/>
    </row>
    <row r="844">
      <c r="F844" s="106"/>
    </row>
    <row r="845">
      <c r="F845" s="106"/>
    </row>
    <row r="846">
      <c r="F846" s="106"/>
    </row>
    <row r="847">
      <c r="F847" s="106"/>
    </row>
    <row r="848">
      <c r="F848" s="106"/>
    </row>
    <row r="849">
      <c r="F849" s="106"/>
    </row>
    <row r="850">
      <c r="F850" s="106"/>
    </row>
    <row r="851">
      <c r="F851" s="106"/>
    </row>
    <row r="852">
      <c r="F852" s="106"/>
    </row>
    <row r="853">
      <c r="F853" s="106"/>
    </row>
    <row r="854">
      <c r="F854" s="106"/>
    </row>
    <row r="855">
      <c r="F855" s="106"/>
    </row>
    <row r="856">
      <c r="F856" s="106"/>
    </row>
    <row r="857">
      <c r="F857" s="106"/>
    </row>
    <row r="858">
      <c r="F858" s="106"/>
    </row>
    <row r="859">
      <c r="F859" s="106"/>
    </row>
    <row r="860">
      <c r="F860" s="106"/>
    </row>
    <row r="861">
      <c r="F861" s="106"/>
    </row>
    <row r="862">
      <c r="F862" s="106"/>
    </row>
    <row r="863">
      <c r="F863" s="106"/>
    </row>
    <row r="864">
      <c r="F864" s="106"/>
    </row>
    <row r="865">
      <c r="F865" s="106"/>
    </row>
    <row r="866">
      <c r="F866" s="106"/>
    </row>
    <row r="867">
      <c r="F867" s="106"/>
    </row>
    <row r="868">
      <c r="F868" s="106"/>
    </row>
    <row r="869">
      <c r="F869" s="106"/>
    </row>
    <row r="870">
      <c r="F870" s="106"/>
    </row>
    <row r="871">
      <c r="F871" s="106"/>
    </row>
    <row r="872">
      <c r="F872" s="106"/>
    </row>
    <row r="873">
      <c r="F873" s="106"/>
    </row>
    <row r="874">
      <c r="F874" s="106"/>
    </row>
    <row r="875">
      <c r="F875" s="106"/>
    </row>
    <row r="876">
      <c r="F876" s="106"/>
    </row>
    <row r="877">
      <c r="F877" s="106"/>
    </row>
    <row r="878">
      <c r="F878" s="106"/>
    </row>
    <row r="879">
      <c r="F879" s="106"/>
    </row>
    <row r="880">
      <c r="F880" s="106"/>
    </row>
    <row r="881">
      <c r="F881" s="106"/>
    </row>
    <row r="882">
      <c r="F882" s="106"/>
    </row>
    <row r="883">
      <c r="F883" s="106"/>
    </row>
    <row r="884">
      <c r="F884" s="106"/>
    </row>
    <row r="885">
      <c r="F885" s="106"/>
    </row>
    <row r="886">
      <c r="F886" s="106"/>
    </row>
    <row r="887">
      <c r="F887" s="106"/>
    </row>
    <row r="888">
      <c r="F888" s="106"/>
    </row>
    <row r="889">
      <c r="F889" s="106"/>
    </row>
    <row r="890">
      <c r="F890" s="106"/>
    </row>
    <row r="891">
      <c r="F891" s="106"/>
    </row>
    <row r="892">
      <c r="F892" s="106"/>
    </row>
    <row r="893">
      <c r="F893" s="106"/>
    </row>
    <row r="894">
      <c r="F894" s="106"/>
    </row>
    <row r="895">
      <c r="F895" s="106"/>
    </row>
    <row r="896">
      <c r="F896" s="106"/>
    </row>
    <row r="897">
      <c r="F897" s="106"/>
    </row>
    <row r="898">
      <c r="F898" s="106"/>
    </row>
    <row r="899">
      <c r="F899" s="106"/>
    </row>
    <row r="900">
      <c r="F900" s="106"/>
    </row>
    <row r="901">
      <c r="F901" s="106"/>
    </row>
    <row r="902">
      <c r="F902" s="106"/>
    </row>
    <row r="903">
      <c r="F903" s="106"/>
    </row>
    <row r="904">
      <c r="F904" s="106"/>
    </row>
    <row r="905">
      <c r="F905" s="106"/>
    </row>
    <row r="906">
      <c r="F906" s="106"/>
    </row>
    <row r="907">
      <c r="F907" s="106"/>
    </row>
    <row r="908">
      <c r="F908" s="106"/>
    </row>
    <row r="909">
      <c r="F909" s="106"/>
    </row>
    <row r="910">
      <c r="F910" s="106"/>
    </row>
    <row r="911">
      <c r="F911" s="106"/>
    </row>
    <row r="912">
      <c r="F912" s="106"/>
    </row>
    <row r="913">
      <c r="F913" s="106"/>
    </row>
    <row r="914">
      <c r="F914" s="106"/>
    </row>
    <row r="915">
      <c r="F915" s="106"/>
    </row>
    <row r="916">
      <c r="F916" s="106"/>
    </row>
    <row r="917">
      <c r="F917" s="106"/>
    </row>
    <row r="918">
      <c r="F918" s="106"/>
    </row>
    <row r="919">
      <c r="F919" s="106"/>
    </row>
    <row r="920">
      <c r="F920" s="106"/>
    </row>
    <row r="921">
      <c r="F921" s="106"/>
    </row>
    <row r="922">
      <c r="F922" s="106"/>
    </row>
    <row r="923">
      <c r="F923" s="106"/>
    </row>
    <row r="924">
      <c r="F924" s="106"/>
    </row>
    <row r="925">
      <c r="F925" s="106"/>
    </row>
    <row r="926">
      <c r="F926" s="106"/>
    </row>
    <row r="927">
      <c r="F927" s="106"/>
    </row>
    <row r="928">
      <c r="F928" s="106"/>
    </row>
    <row r="929">
      <c r="F929" s="106"/>
    </row>
    <row r="930">
      <c r="F930" s="106"/>
    </row>
    <row r="931">
      <c r="F931" s="106"/>
    </row>
    <row r="932">
      <c r="F932" s="106"/>
    </row>
    <row r="933">
      <c r="F933" s="106"/>
    </row>
    <row r="934">
      <c r="F934" s="106"/>
    </row>
    <row r="935">
      <c r="F935" s="106"/>
    </row>
    <row r="936">
      <c r="F936" s="106"/>
    </row>
    <row r="937">
      <c r="F937" s="106"/>
    </row>
    <row r="938">
      <c r="F938" s="106"/>
    </row>
    <row r="939">
      <c r="F939" s="106"/>
    </row>
    <row r="940">
      <c r="F940" s="106"/>
    </row>
    <row r="941">
      <c r="F941" s="106"/>
    </row>
    <row r="942">
      <c r="F942" s="106"/>
    </row>
    <row r="943">
      <c r="F943" s="106"/>
    </row>
    <row r="944">
      <c r="F944" s="106"/>
    </row>
    <row r="945">
      <c r="F945" s="106"/>
    </row>
    <row r="946">
      <c r="F946" s="106"/>
    </row>
    <row r="947">
      <c r="F947" s="106"/>
    </row>
    <row r="948">
      <c r="F948" s="106"/>
    </row>
    <row r="949">
      <c r="F949" s="106"/>
    </row>
    <row r="950">
      <c r="F950" s="106"/>
    </row>
    <row r="951">
      <c r="F951" s="106"/>
    </row>
    <row r="952">
      <c r="F952" s="106"/>
    </row>
    <row r="953">
      <c r="F953" s="106"/>
    </row>
    <row r="954">
      <c r="F954" s="106"/>
    </row>
    <row r="955">
      <c r="F955" s="106"/>
    </row>
    <row r="956">
      <c r="F956" s="106"/>
    </row>
    <row r="957">
      <c r="F957" s="106"/>
    </row>
    <row r="958">
      <c r="F958" s="106"/>
    </row>
    <row r="959">
      <c r="F959" s="106"/>
    </row>
    <row r="960">
      <c r="F960" s="106"/>
    </row>
    <row r="961">
      <c r="F961" s="106"/>
    </row>
    <row r="962">
      <c r="F962" s="106"/>
    </row>
    <row r="963">
      <c r="F963" s="106"/>
    </row>
    <row r="964">
      <c r="F964" s="106"/>
    </row>
    <row r="965">
      <c r="F965" s="106"/>
    </row>
    <row r="966">
      <c r="F966" s="106"/>
    </row>
    <row r="967">
      <c r="F967" s="106"/>
    </row>
    <row r="968">
      <c r="F968" s="106"/>
    </row>
    <row r="969">
      <c r="F969" s="106"/>
    </row>
    <row r="970">
      <c r="F970" s="106"/>
    </row>
    <row r="971">
      <c r="F971" s="106"/>
    </row>
    <row r="972">
      <c r="F972" s="106"/>
    </row>
    <row r="973">
      <c r="F973" s="106"/>
    </row>
    <row r="974">
      <c r="F974" s="106"/>
    </row>
    <row r="975">
      <c r="F975" s="106"/>
    </row>
    <row r="976">
      <c r="F976" s="106"/>
    </row>
    <row r="977">
      <c r="F977" s="106"/>
    </row>
    <row r="978">
      <c r="F978" s="106"/>
    </row>
    <row r="979">
      <c r="F979" s="106"/>
    </row>
    <row r="980">
      <c r="F980" s="106"/>
    </row>
    <row r="981">
      <c r="F981" s="106"/>
    </row>
    <row r="982">
      <c r="F982" s="106"/>
    </row>
    <row r="983">
      <c r="F983" s="106"/>
    </row>
    <row r="984">
      <c r="F984" s="106"/>
    </row>
    <row r="985">
      <c r="F985" s="106"/>
    </row>
    <row r="986">
      <c r="F986" s="106"/>
    </row>
    <row r="987">
      <c r="F987" s="106"/>
    </row>
    <row r="988">
      <c r="F988" s="106"/>
    </row>
    <row r="989">
      <c r="F989" s="106"/>
    </row>
    <row r="990">
      <c r="F990" s="106"/>
    </row>
    <row r="991">
      <c r="F991" s="106"/>
    </row>
    <row r="992">
      <c r="F992" s="106"/>
    </row>
    <row r="993">
      <c r="F993" s="106"/>
    </row>
    <row r="994">
      <c r="F994" s="106"/>
    </row>
    <row r="995">
      <c r="F995" s="106"/>
    </row>
    <row r="996">
      <c r="F996" s="106"/>
    </row>
    <row r="997">
      <c r="F997" s="106"/>
    </row>
    <row r="998">
      <c r="F998" s="106"/>
    </row>
    <row r="999">
      <c r="F999" s="106"/>
    </row>
  </sheetData>
  <mergeCells count="10">
    <mergeCell ref="I3:J3"/>
    <mergeCell ref="K3:K4"/>
    <mergeCell ref="A2:K2"/>
    <mergeCell ref="A3:A4"/>
    <mergeCell ref="B3:B4"/>
    <mergeCell ref="C3:C4"/>
    <mergeCell ref="D3:D4"/>
    <mergeCell ref="E3:E4"/>
    <mergeCell ref="G3:H3"/>
    <mergeCell ref="A16:E16"/>
  </mergeCells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52.14"/>
    <col customWidth="1" min="5" max="5" width="14.71"/>
    <col customWidth="1" min="6" max="26" width="8.71"/>
  </cols>
  <sheetData>
    <row r="1" ht="14.25" customHeight="1">
      <c r="C1" s="146" t="s">
        <v>449</v>
      </c>
      <c r="D1" s="5"/>
      <c r="E1" s="5"/>
      <c r="F1" s="5"/>
      <c r="G1" s="6"/>
    </row>
    <row r="2" ht="14.25" customHeight="1">
      <c r="C2" s="11"/>
      <c r="D2" s="14"/>
      <c r="E2" s="14"/>
      <c r="F2" s="14"/>
      <c r="G2" s="15"/>
    </row>
    <row r="3" ht="14.25" customHeight="1">
      <c r="C3" s="147" t="s">
        <v>451</v>
      </c>
      <c r="D3" s="147" t="s">
        <v>453</v>
      </c>
      <c r="E3" s="147" t="s">
        <v>454</v>
      </c>
      <c r="F3" s="147" t="s">
        <v>455</v>
      </c>
      <c r="G3" s="148" t="s">
        <v>456</v>
      </c>
    </row>
    <row r="4" ht="14.25" customHeight="1">
      <c r="C4" s="42">
        <v>1.0</v>
      </c>
      <c r="D4" s="149" t="s">
        <v>44</v>
      </c>
      <c r="E4" s="150" t="s">
        <v>28</v>
      </c>
      <c r="F4" s="150" t="s">
        <v>21</v>
      </c>
      <c r="G4" s="151">
        <v>4.0</v>
      </c>
    </row>
    <row r="5" ht="14.25" customHeight="1">
      <c r="C5" s="52">
        <v>2.0</v>
      </c>
      <c r="D5" s="152" t="s">
        <v>49</v>
      </c>
      <c r="E5" s="37" t="s">
        <v>28</v>
      </c>
      <c r="F5" s="37" t="s">
        <v>21</v>
      </c>
      <c r="G5" s="79">
        <v>4.0</v>
      </c>
    </row>
    <row r="6" ht="14.25" customHeight="1">
      <c r="C6" s="52">
        <v>3.0</v>
      </c>
      <c r="D6" s="152" t="s">
        <v>70</v>
      </c>
      <c r="E6" s="37" t="s">
        <v>28</v>
      </c>
      <c r="F6" s="37" t="s">
        <v>21</v>
      </c>
      <c r="G6" s="79">
        <v>4.0</v>
      </c>
    </row>
    <row r="7" ht="14.25" customHeight="1">
      <c r="C7" s="52">
        <v>4.0</v>
      </c>
      <c r="D7" s="152" t="s">
        <v>113</v>
      </c>
      <c r="E7" s="37" t="s">
        <v>28</v>
      </c>
      <c r="F7" s="37" t="s">
        <v>21</v>
      </c>
      <c r="G7" s="79">
        <v>4.0</v>
      </c>
    </row>
    <row r="8" ht="14.25" customHeight="1">
      <c r="C8" s="42">
        <v>5.0</v>
      </c>
      <c r="D8" s="152" t="s">
        <v>115</v>
      </c>
      <c r="E8" s="37" t="s">
        <v>28</v>
      </c>
      <c r="F8" s="37" t="s">
        <v>119</v>
      </c>
      <c r="G8" s="79">
        <v>4.0</v>
      </c>
    </row>
    <row r="9" ht="14.25" customHeight="1">
      <c r="C9" s="52">
        <v>6.0</v>
      </c>
      <c r="D9" s="152" t="s">
        <v>120</v>
      </c>
      <c r="E9" s="37" t="s">
        <v>28</v>
      </c>
      <c r="F9" s="37" t="s">
        <v>119</v>
      </c>
      <c r="G9" s="79">
        <v>4.0</v>
      </c>
    </row>
    <row r="10" ht="14.25" customHeight="1">
      <c r="C10" s="52">
        <v>7.0</v>
      </c>
      <c r="D10" s="152" t="s">
        <v>124</v>
      </c>
      <c r="E10" s="37" t="s">
        <v>28</v>
      </c>
      <c r="F10" s="37" t="s">
        <v>119</v>
      </c>
      <c r="G10" s="79">
        <v>4.0</v>
      </c>
    </row>
    <row r="11" ht="14.25" customHeight="1">
      <c r="C11" s="52">
        <v>8.0</v>
      </c>
      <c r="D11" s="152" t="s">
        <v>150</v>
      </c>
      <c r="E11" s="37" t="s">
        <v>28</v>
      </c>
      <c r="F11" s="37" t="s">
        <v>21</v>
      </c>
      <c r="G11" s="79">
        <v>4.0</v>
      </c>
    </row>
    <row r="12" ht="14.25" customHeight="1">
      <c r="C12" s="42">
        <v>9.0</v>
      </c>
      <c r="D12" s="152" t="s">
        <v>151</v>
      </c>
      <c r="E12" s="37" t="s">
        <v>28</v>
      </c>
      <c r="F12" s="37" t="s">
        <v>21</v>
      </c>
      <c r="G12" s="79">
        <v>4.0</v>
      </c>
    </row>
    <row r="13" ht="14.25" customHeight="1">
      <c r="C13" s="52">
        <v>10.0</v>
      </c>
      <c r="D13" s="152" t="s">
        <v>160</v>
      </c>
      <c r="E13" s="37" t="s">
        <v>28</v>
      </c>
      <c r="F13" s="37" t="s">
        <v>21</v>
      </c>
      <c r="G13" s="79">
        <v>4.0</v>
      </c>
    </row>
    <row r="14" ht="14.25" customHeight="1">
      <c r="C14" s="52">
        <v>11.0</v>
      </c>
      <c r="D14" s="152" t="s">
        <v>169</v>
      </c>
      <c r="E14" s="37" t="s">
        <v>167</v>
      </c>
      <c r="F14" s="37" t="s">
        <v>21</v>
      </c>
      <c r="G14" s="79">
        <v>4.0</v>
      </c>
    </row>
    <row r="15" ht="14.25" customHeight="1">
      <c r="C15" s="52">
        <v>12.0</v>
      </c>
      <c r="D15" s="152" t="s">
        <v>224</v>
      </c>
      <c r="E15" s="37" t="s">
        <v>172</v>
      </c>
      <c r="F15" s="37" t="s">
        <v>21</v>
      </c>
      <c r="G15" s="79">
        <v>4.0</v>
      </c>
    </row>
    <row r="16" ht="14.25" customHeight="1">
      <c r="C16" s="42">
        <v>13.0</v>
      </c>
      <c r="D16" s="152" t="s">
        <v>203</v>
      </c>
      <c r="E16" s="37" t="s">
        <v>172</v>
      </c>
      <c r="F16" s="37" t="s">
        <v>67</v>
      </c>
      <c r="G16" s="79">
        <v>4.0</v>
      </c>
    </row>
    <row r="17" ht="14.25" customHeight="1">
      <c r="C17" s="52">
        <v>14.0</v>
      </c>
      <c r="D17" s="152" t="s">
        <v>204</v>
      </c>
      <c r="E17" s="37" t="s">
        <v>172</v>
      </c>
      <c r="F17" s="37" t="s">
        <v>67</v>
      </c>
      <c r="G17" s="79">
        <v>4.0</v>
      </c>
    </row>
    <row r="18" ht="14.25" customHeight="1">
      <c r="C18" s="52">
        <v>15.0</v>
      </c>
      <c r="D18" s="152" t="s">
        <v>205</v>
      </c>
      <c r="E18" s="37" t="s">
        <v>172</v>
      </c>
      <c r="F18" s="37" t="s">
        <v>67</v>
      </c>
      <c r="G18" s="79">
        <v>4.0</v>
      </c>
    </row>
    <row r="19" ht="14.25" customHeight="1">
      <c r="C19" s="52">
        <v>16.0</v>
      </c>
      <c r="D19" s="152" t="s">
        <v>206</v>
      </c>
      <c r="E19" s="37" t="s">
        <v>172</v>
      </c>
      <c r="F19" s="37" t="s">
        <v>67</v>
      </c>
      <c r="G19" s="79">
        <v>4.0</v>
      </c>
    </row>
    <row r="20" ht="14.25" customHeight="1">
      <c r="C20" s="42">
        <v>17.0</v>
      </c>
      <c r="D20" s="152" t="s">
        <v>208</v>
      </c>
      <c r="E20" s="37" t="s">
        <v>172</v>
      </c>
      <c r="F20" s="37" t="s">
        <v>67</v>
      </c>
      <c r="G20" s="79">
        <v>4.0</v>
      </c>
    </row>
    <row r="21" ht="14.25" customHeight="1">
      <c r="C21" s="52">
        <v>18.0</v>
      </c>
      <c r="D21" s="152" t="s">
        <v>209</v>
      </c>
      <c r="E21" s="37" t="s">
        <v>172</v>
      </c>
      <c r="F21" s="37" t="s">
        <v>67</v>
      </c>
      <c r="G21" s="79">
        <v>4.0</v>
      </c>
    </row>
    <row r="22" ht="14.25" customHeight="1">
      <c r="C22" s="52">
        <v>19.0</v>
      </c>
      <c r="D22" s="152" t="s">
        <v>211</v>
      </c>
      <c r="E22" s="37" t="s">
        <v>172</v>
      </c>
      <c r="F22" s="37" t="s">
        <v>67</v>
      </c>
      <c r="G22" s="79">
        <v>4.0</v>
      </c>
    </row>
    <row r="23" ht="14.25" customHeight="1">
      <c r="C23" s="52">
        <v>20.0</v>
      </c>
      <c r="D23" s="152" t="s">
        <v>212</v>
      </c>
      <c r="E23" s="37" t="s">
        <v>172</v>
      </c>
      <c r="F23" s="37" t="s">
        <v>67</v>
      </c>
      <c r="G23" s="79">
        <v>4.0</v>
      </c>
    </row>
    <row r="24" ht="14.25" customHeight="1">
      <c r="C24" s="42">
        <v>21.0</v>
      </c>
      <c r="D24" s="152" t="s">
        <v>213</v>
      </c>
      <c r="E24" s="37" t="s">
        <v>172</v>
      </c>
      <c r="F24" s="37" t="s">
        <v>67</v>
      </c>
      <c r="G24" s="79">
        <v>4.0</v>
      </c>
    </row>
    <row r="25" ht="14.25" customHeight="1">
      <c r="C25" s="52">
        <v>22.0</v>
      </c>
      <c r="D25" s="152" t="s">
        <v>215</v>
      </c>
      <c r="E25" s="37" t="s">
        <v>172</v>
      </c>
      <c r="F25" s="37" t="s">
        <v>67</v>
      </c>
      <c r="G25" s="79">
        <v>4.0</v>
      </c>
    </row>
    <row r="26" ht="14.25" customHeight="1">
      <c r="C26" s="52">
        <v>23.0</v>
      </c>
      <c r="D26" s="152" t="s">
        <v>217</v>
      </c>
      <c r="E26" s="37" t="s">
        <v>172</v>
      </c>
      <c r="F26" s="37" t="s">
        <v>67</v>
      </c>
      <c r="G26" s="79">
        <v>4.0</v>
      </c>
    </row>
    <row r="27" ht="14.25" customHeight="1">
      <c r="C27" s="52">
        <v>24.0</v>
      </c>
      <c r="D27" s="152" t="s">
        <v>316</v>
      </c>
      <c r="E27" s="37" t="s">
        <v>295</v>
      </c>
      <c r="F27" s="37" t="s">
        <v>119</v>
      </c>
      <c r="G27" s="79">
        <v>4.0</v>
      </c>
    </row>
    <row r="28" ht="14.25" customHeight="1">
      <c r="C28" s="42">
        <v>25.0</v>
      </c>
      <c r="D28" s="152" t="s">
        <v>318</v>
      </c>
      <c r="E28" s="37" t="s">
        <v>295</v>
      </c>
      <c r="F28" s="37" t="s">
        <v>119</v>
      </c>
      <c r="G28" s="79">
        <v>4.0</v>
      </c>
    </row>
    <row r="29" ht="14.25" customHeight="1">
      <c r="C29" s="52">
        <v>26.0</v>
      </c>
      <c r="D29" s="152" t="s">
        <v>322</v>
      </c>
      <c r="E29" s="37" t="s">
        <v>295</v>
      </c>
      <c r="F29" s="37" t="s">
        <v>119</v>
      </c>
      <c r="G29" s="79">
        <v>4.0</v>
      </c>
    </row>
    <row r="30" ht="14.25" customHeight="1">
      <c r="C30" s="52">
        <v>27.0</v>
      </c>
      <c r="D30" s="152" t="s">
        <v>323</v>
      </c>
      <c r="E30" s="37" t="s">
        <v>295</v>
      </c>
      <c r="F30" s="37" t="s">
        <v>119</v>
      </c>
      <c r="G30" s="79">
        <v>4.0</v>
      </c>
    </row>
    <row r="31" ht="14.25" customHeight="1">
      <c r="C31" s="52">
        <v>28.0</v>
      </c>
      <c r="D31" s="152" t="s">
        <v>325</v>
      </c>
      <c r="E31" s="37" t="s">
        <v>295</v>
      </c>
      <c r="F31" s="37" t="s">
        <v>119</v>
      </c>
      <c r="G31" s="79">
        <v>4.0</v>
      </c>
    </row>
    <row r="32" ht="14.25" customHeight="1">
      <c r="C32" s="42">
        <v>29.0</v>
      </c>
      <c r="D32" s="152" t="s">
        <v>327</v>
      </c>
      <c r="E32" s="37" t="s">
        <v>295</v>
      </c>
      <c r="F32" s="37" t="s">
        <v>21</v>
      </c>
      <c r="G32" s="79">
        <v>4.0</v>
      </c>
    </row>
    <row r="33" ht="14.25" customHeight="1">
      <c r="C33" s="52">
        <v>30.0</v>
      </c>
      <c r="D33" s="152" t="s">
        <v>328</v>
      </c>
      <c r="E33" s="37" t="s">
        <v>295</v>
      </c>
      <c r="F33" s="37" t="s">
        <v>21</v>
      </c>
      <c r="G33" s="79">
        <v>4.0</v>
      </c>
    </row>
    <row r="34" ht="14.25" customHeight="1">
      <c r="C34" s="52">
        <v>31.0</v>
      </c>
      <c r="D34" s="152" t="s">
        <v>330</v>
      </c>
      <c r="E34" s="37" t="s">
        <v>295</v>
      </c>
      <c r="F34" s="37" t="s">
        <v>21</v>
      </c>
      <c r="G34" s="79">
        <v>4.0</v>
      </c>
    </row>
    <row r="35" ht="14.25" customHeight="1">
      <c r="C35" s="52">
        <v>32.0</v>
      </c>
      <c r="D35" s="152" t="s">
        <v>332</v>
      </c>
      <c r="E35" s="37" t="s">
        <v>295</v>
      </c>
      <c r="F35" s="37" t="s">
        <v>21</v>
      </c>
      <c r="G35" s="79">
        <v>4.0</v>
      </c>
    </row>
    <row r="36" ht="14.25" customHeight="1">
      <c r="C36" s="42">
        <v>33.0</v>
      </c>
      <c r="D36" s="152" t="s">
        <v>334</v>
      </c>
      <c r="E36" s="37" t="s">
        <v>295</v>
      </c>
      <c r="F36" s="37" t="s">
        <v>21</v>
      </c>
      <c r="G36" s="79">
        <v>4.0</v>
      </c>
    </row>
    <row r="37" ht="14.25" customHeight="1">
      <c r="C37" s="52">
        <v>34.0</v>
      </c>
      <c r="D37" s="152" t="s">
        <v>336</v>
      </c>
      <c r="E37" s="37" t="s">
        <v>295</v>
      </c>
      <c r="F37" s="37" t="s">
        <v>21</v>
      </c>
      <c r="G37" s="79">
        <v>4.0</v>
      </c>
    </row>
    <row r="38" ht="14.25" customHeight="1">
      <c r="C38" s="52">
        <v>35.0</v>
      </c>
      <c r="D38" s="152" t="s">
        <v>411</v>
      </c>
      <c r="E38" s="37" t="s">
        <v>409</v>
      </c>
      <c r="F38" s="37" t="s">
        <v>119</v>
      </c>
      <c r="G38" s="79">
        <v>4.0</v>
      </c>
    </row>
    <row r="39" ht="14.25" customHeight="1">
      <c r="C39" s="52">
        <v>36.0</v>
      </c>
      <c r="D39" s="152" t="s">
        <v>412</v>
      </c>
      <c r="E39" s="37" t="s">
        <v>409</v>
      </c>
      <c r="F39" s="37" t="s">
        <v>21</v>
      </c>
      <c r="G39" s="79">
        <v>4.0</v>
      </c>
    </row>
    <row r="40" ht="14.25" customHeight="1">
      <c r="C40" s="42">
        <v>37.0</v>
      </c>
      <c r="D40" s="152" t="s">
        <v>413</v>
      </c>
      <c r="E40" s="37" t="s">
        <v>409</v>
      </c>
      <c r="F40" s="37" t="s">
        <v>21</v>
      </c>
      <c r="G40" s="79">
        <v>4.0</v>
      </c>
    </row>
    <row r="41" ht="14.25" customHeight="1">
      <c r="C41" s="52">
        <v>38.0</v>
      </c>
      <c r="D41" s="152" t="s">
        <v>481</v>
      </c>
      <c r="E41" s="37" t="s">
        <v>458</v>
      </c>
      <c r="F41" s="37" t="s">
        <v>119</v>
      </c>
      <c r="G41" s="79">
        <v>4.0</v>
      </c>
    </row>
    <row r="42" ht="14.25" customHeight="1">
      <c r="C42" s="52">
        <v>39.0</v>
      </c>
      <c r="D42" s="152" t="s">
        <v>483</v>
      </c>
      <c r="E42" s="37" t="s">
        <v>458</v>
      </c>
      <c r="F42" s="37" t="s">
        <v>119</v>
      </c>
      <c r="G42" s="79">
        <v>4.0</v>
      </c>
    </row>
    <row r="43" ht="14.25" customHeight="1">
      <c r="C43" s="52">
        <v>40.0</v>
      </c>
      <c r="D43" s="152" t="s">
        <v>484</v>
      </c>
      <c r="E43" s="37" t="s">
        <v>458</v>
      </c>
      <c r="F43" s="37" t="s">
        <v>119</v>
      </c>
      <c r="G43" s="79">
        <v>4.0</v>
      </c>
    </row>
    <row r="44" ht="14.25" customHeight="1">
      <c r="C44" s="42">
        <v>41.0</v>
      </c>
      <c r="D44" s="152" t="s">
        <v>486</v>
      </c>
      <c r="E44" s="37" t="s">
        <v>458</v>
      </c>
      <c r="F44" s="37" t="s">
        <v>119</v>
      </c>
      <c r="G44" s="79">
        <v>4.0</v>
      </c>
    </row>
    <row r="45" ht="14.25" customHeight="1">
      <c r="C45" s="52">
        <v>42.0</v>
      </c>
      <c r="D45" s="152" t="s">
        <v>487</v>
      </c>
      <c r="E45" s="37" t="s">
        <v>458</v>
      </c>
      <c r="F45" s="37" t="s">
        <v>119</v>
      </c>
      <c r="G45" s="79">
        <v>4.0</v>
      </c>
    </row>
    <row r="46" ht="14.25" customHeight="1">
      <c r="C46" s="52">
        <v>43.0</v>
      </c>
      <c r="D46" s="152" t="s">
        <v>489</v>
      </c>
      <c r="E46" s="37" t="s">
        <v>458</v>
      </c>
      <c r="F46" s="37" t="s">
        <v>119</v>
      </c>
      <c r="G46" s="79">
        <v>4.0</v>
      </c>
    </row>
    <row r="47" ht="14.25" customHeight="1">
      <c r="C47" s="52">
        <v>44.0</v>
      </c>
      <c r="D47" s="152" t="s">
        <v>490</v>
      </c>
      <c r="E47" s="37" t="s">
        <v>458</v>
      </c>
      <c r="F47" s="37" t="s">
        <v>21</v>
      </c>
      <c r="G47" s="79">
        <v>4.0</v>
      </c>
    </row>
    <row r="48" ht="14.25" customHeight="1">
      <c r="C48" s="42">
        <v>45.0</v>
      </c>
      <c r="D48" s="152" t="s">
        <v>492</v>
      </c>
      <c r="E48" s="37" t="s">
        <v>458</v>
      </c>
      <c r="F48" s="37" t="s">
        <v>30</v>
      </c>
      <c r="G48" s="79">
        <v>4.0</v>
      </c>
    </row>
    <row r="49" ht="14.25" customHeight="1">
      <c r="C49" s="52">
        <v>46.0</v>
      </c>
      <c r="D49" s="152" t="s">
        <v>493</v>
      </c>
      <c r="E49" s="37" t="s">
        <v>458</v>
      </c>
      <c r="F49" s="37" t="s">
        <v>119</v>
      </c>
      <c r="G49" s="79">
        <v>4.0</v>
      </c>
    </row>
    <row r="50" ht="14.25" customHeight="1">
      <c r="C50" s="52">
        <v>47.0</v>
      </c>
      <c r="D50" s="152" t="s">
        <v>495</v>
      </c>
      <c r="E50" s="37" t="s">
        <v>458</v>
      </c>
      <c r="F50" s="37" t="s">
        <v>119</v>
      </c>
      <c r="G50" s="79">
        <v>4.0</v>
      </c>
    </row>
    <row r="51" ht="14.25" customHeight="1">
      <c r="C51" s="52">
        <v>48.0</v>
      </c>
      <c r="D51" s="152" t="s">
        <v>496</v>
      </c>
      <c r="E51" s="37" t="s">
        <v>497</v>
      </c>
      <c r="F51" s="37" t="s">
        <v>119</v>
      </c>
      <c r="G51" s="79">
        <v>4.0</v>
      </c>
    </row>
    <row r="52" ht="14.25" customHeight="1">
      <c r="C52" s="42">
        <v>49.0</v>
      </c>
      <c r="D52" s="152" t="s">
        <v>498</v>
      </c>
      <c r="E52" s="37" t="s">
        <v>497</v>
      </c>
      <c r="F52" s="37" t="s">
        <v>119</v>
      </c>
      <c r="G52" s="79">
        <v>4.0</v>
      </c>
    </row>
    <row r="53" ht="14.25" customHeight="1">
      <c r="C53" s="52">
        <v>50.0</v>
      </c>
      <c r="D53" s="152" t="s">
        <v>500</v>
      </c>
      <c r="E53" s="37" t="s">
        <v>497</v>
      </c>
      <c r="F53" s="37" t="s">
        <v>119</v>
      </c>
      <c r="G53" s="79">
        <v>4.0</v>
      </c>
    </row>
    <row r="54" ht="14.25" customHeight="1">
      <c r="C54" s="52">
        <v>51.0</v>
      </c>
      <c r="D54" s="152" t="s">
        <v>502</v>
      </c>
      <c r="E54" s="37" t="s">
        <v>497</v>
      </c>
      <c r="F54" s="37" t="s">
        <v>119</v>
      </c>
      <c r="G54" s="79">
        <v>4.0</v>
      </c>
    </row>
    <row r="55" ht="14.25" customHeight="1">
      <c r="C55" s="52">
        <v>52.0</v>
      </c>
      <c r="D55" s="152" t="s">
        <v>503</v>
      </c>
      <c r="E55" s="37" t="s">
        <v>497</v>
      </c>
      <c r="F55" s="37" t="s">
        <v>119</v>
      </c>
      <c r="G55" s="79">
        <v>4.0</v>
      </c>
    </row>
    <row r="56" ht="14.25" customHeight="1">
      <c r="C56" s="42">
        <v>53.0</v>
      </c>
      <c r="D56" s="152" t="s">
        <v>505</v>
      </c>
      <c r="E56" s="37" t="s">
        <v>497</v>
      </c>
      <c r="F56" s="37" t="s">
        <v>119</v>
      </c>
      <c r="G56" s="79">
        <v>4.0</v>
      </c>
    </row>
    <row r="57" ht="14.25" customHeight="1">
      <c r="C57" s="52">
        <v>54.0</v>
      </c>
      <c r="D57" s="152" t="s">
        <v>507</v>
      </c>
      <c r="E57" s="37" t="s">
        <v>497</v>
      </c>
      <c r="F57" s="37" t="s">
        <v>119</v>
      </c>
      <c r="G57" s="79">
        <v>4.0</v>
      </c>
    </row>
    <row r="58" ht="14.25" customHeight="1">
      <c r="C58" s="52">
        <v>55.0</v>
      </c>
      <c r="D58" s="152" t="s">
        <v>508</v>
      </c>
      <c r="E58" s="37" t="s">
        <v>497</v>
      </c>
      <c r="F58" s="37" t="s">
        <v>119</v>
      </c>
      <c r="G58" s="79">
        <v>4.0</v>
      </c>
    </row>
    <row r="59" ht="14.25" customHeight="1">
      <c r="C59" s="52">
        <v>56.0</v>
      </c>
      <c r="D59" s="152" t="s">
        <v>511</v>
      </c>
      <c r="E59" s="37" t="s">
        <v>497</v>
      </c>
      <c r="F59" s="37" t="s">
        <v>119</v>
      </c>
      <c r="G59" s="79">
        <v>4.0</v>
      </c>
    </row>
    <row r="60" ht="14.25" customHeight="1">
      <c r="C60" s="42">
        <v>57.0</v>
      </c>
      <c r="D60" s="152" t="s">
        <v>512</v>
      </c>
      <c r="E60" s="37" t="s">
        <v>497</v>
      </c>
      <c r="F60" s="37" t="s">
        <v>119</v>
      </c>
      <c r="G60" s="79">
        <v>4.0</v>
      </c>
    </row>
    <row r="61" ht="14.25" customHeight="1">
      <c r="C61" s="52">
        <v>58.0</v>
      </c>
      <c r="D61" s="152" t="s">
        <v>514</v>
      </c>
      <c r="E61" s="37" t="s">
        <v>497</v>
      </c>
      <c r="F61" s="37" t="s">
        <v>119</v>
      </c>
      <c r="G61" s="79">
        <v>4.0</v>
      </c>
    </row>
    <row r="62" ht="14.25" customHeight="1">
      <c r="C62" s="52">
        <v>59.0</v>
      </c>
      <c r="D62" s="152" t="s">
        <v>515</v>
      </c>
      <c r="E62" s="37" t="s">
        <v>497</v>
      </c>
      <c r="F62" s="37" t="s">
        <v>119</v>
      </c>
      <c r="G62" s="79">
        <v>4.0</v>
      </c>
    </row>
    <row r="63" ht="14.25" customHeight="1">
      <c r="C63" s="52">
        <v>60.0</v>
      </c>
      <c r="D63" s="152" t="s">
        <v>516</v>
      </c>
      <c r="E63" s="37" t="s">
        <v>497</v>
      </c>
      <c r="F63" s="37" t="s">
        <v>119</v>
      </c>
      <c r="G63" s="79">
        <v>4.0</v>
      </c>
    </row>
    <row r="64" ht="14.25" customHeight="1">
      <c r="C64" s="42">
        <v>61.0</v>
      </c>
      <c r="D64" s="152" t="s">
        <v>518</v>
      </c>
      <c r="E64" s="37" t="s">
        <v>497</v>
      </c>
      <c r="F64" s="37" t="s">
        <v>119</v>
      </c>
      <c r="G64" s="79">
        <v>4.0</v>
      </c>
    </row>
    <row r="65" ht="14.25" customHeight="1">
      <c r="C65" s="52">
        <v>62.0</v>
      </c>
      <c r="D65" s="152" t="s">
        <v>519</v>
      </c>
      <c r="E65" s="37" t="s">
        <v>497</v>
      </c>
      <c r="F65" s="37" t="s">
        <v>119</v>
      </c>
      <c r="G65" s="79">
        <v>4.0</v>
      </c>
    </row>
    <row r="66" ht="14.25" customHeight="1">
      <c r="C66" s="52">
        <v>63.0</v>
      </c>
      <c r="D66" s="152" t="s">
        <v>521</v>
      </c>
      <c r="E66" s="37" t="s">
        <v>522</v>
      </c>
      <c r="F66" s="37" t="s">
        <v>21</v>
      </c>
      <c r="G66" s="79">
        <v>4.0</v>
      </c>
    </row>
    <row r="67" ht="14.25" customHeight="1">
      <c r="C67" s="52">
        <v>64.0</v>
      </c>
      <c r="D67" s="152" t="s">
        <v>523</v>
      </c>
      <c r="E67" s="37" t="s">
        <v>522</v>
      </c>
      <c r="F67" s="37" t="s">
        <v>21</v>
      </c>
      <c r="G67" s="79">
        <v>4.0</v>
      </c>
    </row>
    <row r="68" ht="14.25" customHeight="1">
      <c r="C68" s="42">
        <v>65.0</v>
      </c>
      <c r="D68" s="152" t="s">
        <v>525</v>
      </c>
      <c r="E68" s="37" t="s">
        <v>522</v>
      </c>
      <c r="F68" s="37" t="s">
        <v>21</v>
      </c>
      <c r="G68" s="79">
        <v>4.0</v>
      </c>
    </row>
    <row r="69" ht="14.25" customHeight="1">
      <c r="C69" s="52">
        <v>66.0</v>
      </c>
      <c r="D69" s="152" t="s">
        <v>526</v>
      </c>
      <c r="E69" s="37" t="s">
        <v>522</v>
      </c>
      <c r="F69" s="37" t="s">
        <v>21</v>
      </c>
      <c r="G69" s="79">
        <v>4.0</v>
      </c>
    </row>
    <row r="70" ht="14.25" customHeight="1">
      <c r="C70" s="52">
        <v>67.0</v>
      </c>
      <c r="D70" s="152" t="s">
        <v>528</v>
      </c>
      <c r="E70" s="37" t="s">
        <v>522</v>
      </c>
      <c r="F70" s="37" t="s">
        <v>21</v>
      </c>
      <c r="G70" s="79">
        <v>4.0</v>
      </c>
    </row>
    <row r="71" ht="14.25" customHeight="1">
      <c r="C71" s="52">
        <v>68.0</v>
      </c>
      <c r="D71" s="152" t="s">
        <v>530</v>
      </c>
      <c r="E71" s="37" t="s">
        <v>522</v>
      </c>
      <c r="F71" s="37" t="s">
        <v>21</v>
      </c>
      <c r="G71" s="79">
        <v>4.0</v>
      </c>
    </row>
    <row r="72" ht="14.25" customHeight="1">
      <c r="C72" s="42">
        <v>69.0</v>
      </c>
      <c r="D72" s="152" t="s">
        <v>531</v>
      </c>
      <c r="E72" s="37" t="s">
        <v>522</v>
      </c>
      <c r="F72" s="37" t="s">
        <v>21</v>
      </c>
      <c r="G72" s="79">
        <v>4.0</v>
      </c>
    </row>
    <row r="73" ht="14.25" customHeight="1">
      <c r="C73" s="52">
        <v>70.0</v>
      </c>
      <c r="D73" s="152" t="s">
        <v>532</v>
      </c>
      <c r="E73" s="37" t="s">
        <v>522</v>
      </c>
      <c r="F73" s="37" t="s">
        <v>21</v>
      </c>
      <c r="G73" s="79">
        <v>4.0</v>
      </c>
    </row>
    <row r="74" ht="14.25" customHeight="1">
      <c r="C74" s="52">
        <v>71.0</v>
      </c>
      <c r="D74" s="152" t="s">
        <v>533</v>
      </c>
      <c r="E74" s="37" t="s">
        <v>534</v>
      </c>
      <c r="F74" s="37" t="s">
        <v>119</v>
      </c>
      <c r="G74" s="79">
        <v>4.0</v>
      </c>
    </row>
    <row r="75" ht="14.25" customHeight="1">
      <c r="C75" s="52">
        <v>72.0</v>
      </c>
      <c r="D75" s="152" t="s">
        <v>535</v>
      </c>
      <c r="E75" s="37" t="s">
        <v>534</v>
      </c>
      <c r="F75" s="37" t="s">
        <v>119</v>
      </c>
      <c r="G75" s="79">
        <v>4.0</v>
      </c>
    </row>
    <row r="76" ht="14.25" customHeight="1">
      <c r="C76" s="42">
        <v>73.0</v>
      </c>
      <c r="D76" s="152" t="s">
        <v>536</v>
      </c>
      <c r="E76" s="37" t="s">
        <v>534</v>
      </c>
      <c r="F76" s="37" t="s">
        <v>119</v>
      </c>
      <c r="G76" s="79">
        <v>4.0</v>
      </c>
    </row>
    <row r="77" ht="14.25" customHeight="1">
      <c r="C77" s="52">
        <v>74.0</v>
      </c>
      <c r="D77" s="152" t="s">
        <v>537</v>
      </c>
      <c r="E77" s="37" t="s">
        <v>534</v>
      </c>
      <c r="F77" s="37" t="s">
        <v>21</v>
      </c>
      <c r="G77" s="79">
        <v>4.0</v>
      </c>
    </row>
    <row r="78" ht="14.25" customHeight="1">
      <c r="C78" s="52">
        <v>75.0</v>
      </c>
      <c r="D78" s="152" t="s">
        <v>538</v>
      </c>
      <c r="E78" s="37" t="s">
        <v>534</v>
      </c>
      <c r="F78" s="37" t="s">
        <v>21</v>
      </c>
      <c r="G78" s="79">
        <v>4.0</v>
      </c>
    </row>
    <row r="79" ht="14.25" customHeight="1">
      <c r="C79" s="52">
        <v>76.0</v>
      </c>
      <c r="D79" s="152" t="s">
        <v>539</v>
      </c>
      <c r="E79" s="37" t="s">
        <v>534</v>
      </c>
      <c r="F79" s="37" t="s">
        <v>21</v>
      </c>
      <c r="G79" s="79">
        <v>4.0</v>
      </c>
    </row>
    <row r="80" ht="14.25" customHeight="1">
      <c r="C80" s="22">
        <v>77.0</v>
      </c>
      <c r="D80" s="152" t="s">
        <v>540</v>
      </c>
      <c r="E80" s="37" t="s">
        <v>534</v>
      </c>
      <c r="F80" s="37" t="s">
        <v>21</v>
      </c>
      <c r="G80" s="79">
        <v>4.0</v>
      </c>
    </row>
    <row r="81" ht="14.25" customHeight="1">
      <c r="C81" s="65">
        <v>78.0</v>
      </c>
      <c r="D81" s="156" t="s">
        <v>541</v>
      </c>
      <c r="E81" s="157" t="s">
        <v>534</v>
      </c>
      <c r="F81" s="157" t="s">
        <v>21</v>
      </c>
      <c r="G81" s="88">
        <v>4.0</v>
      </c>
    </row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C1:G2"/>
  </mergeCells>
  <printOptions/>
  <pageMargins bottom="0.75" footer="0.0" header="0.0" left="0.7" right="0.7" top="0.7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55.14"/>
    <col customWidth="1" min="4" max="4" width="22.71"/>
    <col customWidth="1" min="5" max="5" width="8.71"/>
    <col customWidth="1" min="6" max="6" width="11.29"/>
    <col customWidth="1" min="7" max="26" width="8.71"/>
  </cols>
  <sheetData>
    <row r="1" ht="14.25" customHeight="1">
      <c r="B1" s="146" t="s">
        <v>449</v>
      </c>
      <c r="C1" s="5"/>
      <c r="D1" s="5"/>
      <c r="E1" s="5"/>
      <c r="F1" s="6"/>
    </row>
    <row r="2" ht="14.25" customHeight="1">
      <c r="B2" s="11"/>
      <c r="C2" s="14"/>
      <c r="D2" s="14"/>
      <c r="E2" s="14"/>
      <c r="F2" s="15"/>
    </row>
    <row r="3" ht="14.25" customHeight="1">
      <c r="B3" s="160" t="s">
        <v>451</v>
      </c>
      <c r="C3" s="160" t="s">
        <v>453</v>
      </c>
      <c r="D3" s="160" t="s">
        <v>454</v>
      </c>
      <c r="E3" s="160" t="s">
        <v>455</v>
      </c>
      <c r="F3" s="161" t="s">
        <v>456</v>
      </c>
    </row>
    <row r="4" ht="14.25" customHeight="1">
      <c r="B4" s="162">
        <v>1.0</v>
      </c>
      <c r="C4" s="150" t="s">
        <v>27</v>
      </c>
      <c r="D4" s="150" t="s">
        <v>28</v>
      </c>
      <c r="E4" s="150" t="s">
        <v>30</v>
      </c>
      <c r="F4" s="151">
        <v>3.0</v>
      </c>
    </row>
    <row r="5" ht="14.25" customHeight="1">
      <c r="B5" s="163">
        <v>2.0</v>
      </c>
      <c r="C5" s="37" t="s">
        <v>42</v>
      </c>
      <c r="D5" s="37" t="s">
        <v>28</v>
      </c>
      <c r="E5" s="37" t="s">
        <v>21</v>
      </c>
      <c r="F5" s="79">
        <v>2.0</v>
      </c>
    </row>
    <row r="6" ht="14.25" customHeight="1">
      <c r="B6" s="163">
        <v>3.0</v>
      </c>
      <c r="C6" s="37" t="s">
        <v>44</v>
      </c>
      <c r="D6" s="37" t="s">
        <v>28</v>
      </c>
      <c r="E6" s="37" t="s">
        <v>21</v>
      </c>
      <c r="F6" s="79">
        <v>4.0</v>
      </c>
    </row>
    <row r="7" ht="14.25" customHeight="1">
      <c r="B7" s="163">
        <v>4.0</v>
      </c>
      <c r="C7" s="37" t="s">
        <v>49</v>
      </c>
      <c r="D7" s="37" t="s">
        <v>28</v>
      </c>
      <c r="E7" s="37" t="s">
        <v>21</v>
      </c>
      <c r="F7" s="79">
        <v>4.0</v>
      </c>
    </row>
    <row r="8" ht="14.25" customHeight="1">
      <c r="B8" s="162">
        <v>5.0</v>
      </c>
      <c r="C8" s="37" t="s">
        <v>70</v>
      </c>
      <c r="D8" s="37" t="s">
        <v>28</v>
      </c>
      <c r="E8" s="37" t="s">
        <v>21</v>
      </c>
      <c r="F8" s="79">
        <v>4.0</v>
      </c>
    </row>
    <row r="9" ht="14.25" customHeight="1">
      <c r="B9" s="163">
        <v>6.0</v>
      </c>
      <c r="C9" s="37" t="s">
        <v>113</v>
      </c>
      <c r="D9" s="37" t="s">
        <v>28</v>
      </c>
      <c r="E9" s="37" t="s">
        <v>21</v>
      </c>
      <c r="F9" s="79">
        <v>4.0</v>
      </c>
    </row>
    <row r="10" ht="14.25" customHeight="1">
      <c r="B10" s="163">
        <v>7.0</v>
      </c>
      <c r="C10" s="37" t="s">
        <v>115</v>
      </c>
      <c r="D10" s="37" t="s">
        <v>28</v>
      </c>
      <c r="E10" s="37" t="s">
        <v>119</v>
      </c>
      <c r="F10" s="79">
        <v>4.0</v>
      </c>
    </row>
    <row r="11" ht="14.25" customHeight="1">
      <c r="B11" s="163">
        <v>8.0</v>
      </c>
      <c r="C11" s="37" t="s">
        <v>120</v>
      </c>
      <c r="D11" s="37" t="s">
        <v>28</v>
      </c>
      <c r="E11" s="37" t="s">
        <v>119</v>
      </c>
      <c r="F11" s="79">
        <v>4.0</v>
      </c>
    </row>
    <row r="12" ht="14.25" customHeight="1">
      <c r="B12" s="162">
        <v>9.0</v>
      </c>
      <c r="C12" s="37" t="s">
        <v>122</v>
      </c>
      <c r="D12" s="37" t="s">
        <v>28</v>
      </c>
      <c r="E12" s="37" t="s">
        <v>119</v>
      </c>
      <c r="F12" s="79">
        <v>3.0</v>
      </c>
    </row>
    <row r="13" ht="14.25" customHeight="1">
      <c r="B13" s="163">
        <v>10.0</v>
      </c>
      <c r="C13" s="37" t="s">
        <v>123</v>
      </c>
      <c r="D13" s="37" t="s">
        <v>28</v>
      </c>
      <c r="E13" s="37" t="s">
        <v>119</v>
      </c>
      <c r="F13" s="79">
        <v>2.0</v>
      </c>
    </row>
    <row r="14" ht="14.25" customHeight="1">
      <c r="B14" s="163">
        <v>11.0</v>
      </c>
      <c r="C14" s="37" t="s">
        <v>124</v>
      </c>
      <c r="D14" s="37" t="s">
        <v>28</v>
      </c>
      <c r="E14" s="37" t="s">
        <v>119</v>
      </c>
      <c r="F14" s="79">
        <v>4.0</v>
      </c>
    </row>
    <row r="15" ht="14.25" customHeight="1">
      <c r="B15" s="163">
        <v>12.0</v>
      </c>
      <c r="C15" s="37" t="s">
        <v>150</v>
      </c>
      <c r="D15" s="37" t="s">
        <v>28</v>
      </c>
      <c r="E15" s="37" t="s">
        <v>21</v>
      </c>
      <c r="F15" s="79">
        <v>4.0</v>
      </c>
    </row>
    <row r="16" ht="14.25" customHeight="1">
      <c r="B16" s="162">
        <v>13.0</v>
      </c>
      <c r="C16" s="37" t="s">
        <v>151</v>
      </c>
      <c r="D16" s="37" t="s">
        <v>28</v>
      </c>
      <c r="E16" s="37" t="s">
        <v>21</v>
      </c>
      <c r="F16" s="79">
        <v>4.0</v>
      </c>
    </row>
    <row r="17" ht="14.25" customHeight="1">
      <c r="B17" s="163">
        <v>14.0</v>
      </c>
      <c r="C17" s="37" t="s">
        <v>153</v>
      </c>
      <c r="D17" s="37" t="s">
        <v>28</v>
      </c>
      <c r="E17" s="37" t="s">
        <v>21</v>
      </c>
      <c r="F17" s="79">
        <v>2.0</v>
      </c>
    </row>
    <row r="18" ht="14.25" customHeight="1">
      <c r="B18" s="163">
        <v>15.0</v>
      </c>
      <c r="C18" s="37" t="s">
        <v>160</v>
      </c>
      <c r="D18" s="37" t="s">
        <v>28</v>
      </c>
      <c r="E18" s="37" t="s">
        <v>21</v>
      </c>
      <c r="F18" s="79">
        <v>4.0</v>
      </c>
    </row>
    <row r="19" ht="14.25" customHeight="1">
      <c r="B19" s="163">
        <v>16.0</v>
      </c>
      <c r="C19" s="37" t="s">
        <v>163</v>
      </c>
      <c r="D19" s="37" t="s">
        <v>28</v>
      </c>
      <c r="E19" s="37" t="s">
        <v>119</v>
      </c>
      <c r="F19" s="79">
        <v>1.0</v>
      </c>
    </row>
    <row r="20" ht="14.25" customHeight="1">
      <c r="B20" s="162">
        <v>17.0</v>
      </c>
      <c r="C20" s="37" t="s">
        <v>164</v>
      </c>
      <c r="D20" s="37" t="s">
        <v>28</v>
      </c>
      <c r="E20" s="37" t="s">
        <v>67</v>
      </c>
      <c r="F20" s="79">
        <v>2.0</v>
      </c>
    </row>
    <row r="21" ht="14.25" customHeight="1">
      <c r="B21" s="163">
        <v>18.0</v>
      </c>
      <c r="C21" s="37" t="s">
        <v>165</v>
      </c>
      <c r="D21" s="37" t="s">
        <v>28</v>
      </c>
      <c r="E21" s="37" t="s">
        <v>21</v>
      </c>
      <c r="F21" s="79">
        <v>3.0</v>
      </c>
    </row>
    <row r="22" ht="14.25" customHeight="1">
      <c r="B22" s="163">
        <v>19.0</v>
      </c>
      <c r="C22" s="37" t="s">
        <v>166</v>
      </c>
      <c r="D22" s="37" t="s">
        <v>167</v>
      </c>
      <c r="E22" s="37" t="s">
        <v>119</v>
      </c>
      <c r="F22" s="79">
        <v>3.0</v>
      </c>
    </row>
    <row r="23" ht="14.25" customHeight="1">
      <c r="B23" s="163">
        <v>20.0</v>
      </c>
      <c r="C23" s="37" t="s">
        <v>169</v>
      </c>
      <c r="D23" s="37" t="s">
        <v>167</v>
      </c>
      <c r="E23" s="37" t="s">
        <v>21</v>
      </c>
      <c r="F23" s="79">
        <v>4.0</v>
      </c>
    </row>
    <row r="24" ht="14.25" customHeight="1">
      <c r="B24" s="162">
        <v>21.0</v>
      </c>
      <c r="C24" s="37" t="s">
        <v>184</v>
      </c>
      <c r="D24" s="37" t="s">
        <v>172</v>
      </c>
      <c r="E24" s="37" t="s">
        <v>21</v>
      </c>
      <c r="F24" s="79">
        <v>1.0</v>
      </c>
    </row>
    <row r="25" ht="14.25" customHeight="1">
      <c r="B25" s="163">
        <v>22.0</v>
      </c>
      <c r="C25" s="37" t="s">
        <v>186</v>
      </c>
      <c r="D25" s="37" t="s">
        <v>172</v>
      </c>
      <c r="E25" s="37" t="s">
        <v>21</v>
      </c>
      <c r="F25" s="79">
        <v>1.0</v>
      </c>
    </row>
    <row r="26" ht="14.25" customHeight="1">
      <c r="B26" s="163">
        <v>23.0</v>
      </c>
      <c r="C26" s="37" t="s">
        <v>189</v>
      </c>
      <c r="D26" s="37" t="s">
        <v>172</v>
      </c>
      <c r="E26" s="37" t="s">
        <v>21</v>
      </c>
      <c r="F26" s="79">
        <v>1.0</v>
      </c>
    </row>
    <row r="27" ht="14.25" customHeight="1">
      <c r="B27" s="163">
        <v>24.0</v>
      </c>
      <c r="C27" s="37" t="s">
        <v>175</v>
      </c>
      <c r="D27" s="37" t="s">
        <v>172</v>
      </c>
      <c r="E27" s="37" t="s">
        <v>21</v>
      </c>
      <c r="F27" s="79">
        <v>1.0</v>
      </c>
    </row>
    <row r="28" ht="14.25" customHeight="1">
      <c r="B28" s="162">
        <v>25.0</v>
      </c>
      <c r="C28" s="165" t="s">
        <v>176</v>
      </c>
      <c r="D28" s="37" t="s">
        <v>172</v>
      </c>
      <c r="E28" s="37" t="s">
        <v>119</v>
      </c>
      <c r="F28" s="79">
        <v>1.0</v>
      </c>
    </row>
    <row r="29" ht="14.25" customHeight="1">
      <c r="B29" s="163">
        <v>26.0</v>
      </c>
      <c r="C29" s="37" t="s">
        <v>194</v>
      </c>
      <c r="D29" s="37" t="s">
        <v>172</v>
      </c>
      <c r="E29" s="37" t="s">
        <v>21</v>
      </c>
      <c r="F29" s="79">
        <v>2.0</v>
      </c>
    </row>
    <row r="30" ht="14.25" customHeight="1">
      <c r="B30" s="163">
        <v>27.0</v>
      </c>
      <c r="C30" s="37" t="s">
        <v>196</v>
      </c>
      <c r="D30" s="37" t="s">
        <v>172</v>
      </c>
      <c r="E30" s="37" t="s">
        <v>21</v>
      </c>
      <c r="F30" s="79">
        <v>2.0</v>
      </c>
    </row>
    <row r="31" ht="14.25" customHeight="1">
      <c r="B31" s="163">
        <v>28.0</v>
      </c>
      <c r="C31" s="37" t="s">
        <v>181</v>
      </c>
      <c r="D31" s="37" t="s">
        <v>172</v>
      </c>
      <c r="E31" s="37" t="s">
        <v>119</v>
      </c>
      <c r="F31" s="79">
        <v>2.0</v>
      </c>
    </row>
    <row r="32" ht="14.25" customHeight="1">
      <c r="B32" s="162">
        <v>29.0</v>
      </c>
      <c r="C32" s="37" t="s">
        <v>182</v>
      </c>
      <c r="D32" s="37" t="s">
        <v>172</v>
      </c>
      <c r="E32" s="37" t="s">
        <v>21</v>
      </c>
      <c r="F32" s="79">
        <v>2.0</v>
      </c>
    </row>
    <row r="33" ht="14.25" customHeight="1">
      <c r="B33" s="163">
        <v>30.0</v>
      </c>
      <c r="C33" s="37" t="s">
        <v>183</v>
      </c>
      <c r="D33" s="37" t="s">
        <v>172</v>
      </c>
      <c r="E33" s="37" t="s">
        <v>21</v>
      </c>
      <c r="F33" s="79">
        <v>2.0</v>
      </c>
    </row>
    <row r="34" ht="14.25" customHeight="1">
      <c r="B34" s="163">
        <v>31.0</v>
      </c>
      <c r="C34" s="37" t="s">
        <v>185</v>
      </c>
      <c r="D34" s="37" t="s">
        <v>172</v>
      </c>
      <c r="E34" s="37" t="s">
        <v>21</v>
      </c>
      <c r="F34" s="79">
        <v>2.0</v>
      </c>
    </row>
    <row r="35" ht="14.25" customHeight="1">
      <c r="B35" s="163">
        <v>32.0</v>
      </c>
      <c r="C35" s="37" t="s">
        <v>187</v>
      </c>
      <c r="D35" s="37" t="s">
        <v>172</v>
      </c>
      <c r="E35" s="37" t="s">
        <v>21</v>
      </c>
      <c r="F35" s="79">
        <v>2.0</v>
      </c>
    </row>
    <row r="36" ht="14.25" customHeight="1">
      <c r="B36" s="162">
        <v>33.0</v>
      </c>
      <c r="C36" s="37" t="s">
        <v>188</v>
      </c>
      <c r="D36" s="37" t="s">
        <v>172</v>
      </c>
      <c r="E36" s="37" t="s">
        <v>21</v>
      </c>
      <c r="F36" s="79">
        <v>2.0</v>
      </c>
    </row>
    <row r="37" ht="14.25" customHeight="1">
      <c r="B37" s="163">
        <v>34.0</v>
      </c>
      <c r="C37" s="37" t="s">
        <v>207</v>
      </c>
      <c r="D37" s="37" t="s">
        <v>172</v>
      </c>
      <c r="E37" s="37" t="s">
        <v>21</v>
      </c>
      <c r="F37" s="79">
        <v>2.0</v>
      </c>
    </row>
    <row r="38" ht="14.25" customHeight="1">
      <c r="B38" s="163">
        <v>35.0</v>
      </c>
      <c r="C38" s="37" t="s">
        <v>210</v>
      </c>
      <c r="D38" s="37" t="s">
        <v>172</v>
      </c>
      <c r="E38" s="37" t="s">
        <v>21</v>
      </c>
      <c r="F38" s="79">
        <v>2.0</v>
      </c>
    </row>
    <row r="39" ht="14.25" customHeight="1">
      <c r="B39" s="163">
        <v>36.0</v>
      </c>
      <c r="C39" s="37" t="s">
        <v>192</v>
      </c>
      <c r="D39" s="37" t="s">
        <v>172</v>
      </c>
      <c r="E39" s="37" t="s">
        <v>119</v>
      </c>
      <c r="F39" s="79">
        <v>2.0</v>
      </c>
    </row>
    <row r="40" ht="14.25" customHeight="1">
      <c r="B40" s="162">
        <v>37.0</v>
      </c>
      <c r="C40" s="37" t="s">
        <v>214</v>
      </c>
      <c r="D40" s="37" t="s">
        <v>172</v>
      </c>
      <c r="E40" s="37" t="s">
        <v>21</v>
      </c>
      <c r="F40" s="79">
        <v>3.0</v>
      </c>
    </row>
    <row r="41" ht="14.25" customHeight="1">
      <c r="B41" s="163">
        <v>38.0</v>
      </c>
      <c r="C41" s="37" t="s">
        <v>216</v>
      </c>
      <c r="D41" s="37" t="s">
        <v>172</v>
      </c>
      <c r="E41" s="37" t="s">
        <v>21</v>
      </c>
      <c r="F41" s="79">
        <v>3.0</v>
      </c>
    </row>
    <row r="42" ht="14.25" customHeight="1">
      <c r="B42" s="163">
        <v>39.0</v>
      </c>
      <c r="C42" s="37" t="s">
        <v>197</v>
      </c>
      <c r="D42" s="37" t="s">
        <v>172</v>
      </c>
      <c r="E42" s="37" t="s">
        <v>21</v>
      </c>
      <c r="F42" s="79">
        <v>3.0</v>
      </c>
    </row>
    <row r="43" ht="14.25" customHeight="1">
      <c r="B43" s="163">
        <v>40.0</v>
      </c>
      <c r="C43" s="37" t="s">
        <v>218</v>
      </c>
      <c r="D43" s="37" t="s">
        <v>172</v>
      </c>
      <c r="E43" s="37" t="s">
        <v>21</v>
      </c>
      <c r="F43" s="79">
        <v>3.0</v>
      </c>
    </row>
    <row r="44" ht="14.25" customHeight="1">
      <c r="B44" s="162">
        <v>41.0</v>
      </c>
      <c r="C44" s="37" t="s">
        <v>199</v>
      </c>
      <c r="D44" s="37" t="s">
        <v>172</v>
      </c>
      <c r="E44" s="37" t="s">
        <v>67</v>
      </c>
      <c r="F44" s="79">
        <v>3.0</v>
      </c>
    </row>
    <row r="45" ht="14.25" customHeight="1">
      <c r="B45" s="163">
        <v>42.0</v>
      </c>
      <c r="C45" s="37" t="s">
        <v>200</v>
      </c>
      <c r="D45" s="37" t="s">
        <v>172</v>
      </c>
      <c r="E45" s="37" t="s">
        <v>67</v>
      </c>
      <c r="F45" s="79">
        <v>3.0</v>
      </c>
    </row>
    <row r="46" ht="14.25" customHeight="1">
      <c r="B46" s="163">
        <v>43.0</v>
      </c>
      <c r="C46" s="37" t="s">
        <v>222</v>
      </c>
      <c r="D46" s="37" t="s">
        <v>172</v>
      </c>
      <c r="E46" s="37" t="s">
        <v>21</v>
      </c>
      <c r="F46" s="79">
        <v>3.0</v>
      </c>
    </row>
    <row r="47" ht="14.25" customHeight="1">
      <c r="B47" s="163">
        <v>44.0</v>
      </c>
      <c r="C47" s="37" t="s">
        <v>224</v>
      </c>
      <c r="D47" s="37" t="s">
        <v>172</v>
      </c>
      <c r="E47" s="37" t="s">
        <v>21</v>
      </c>
      <c r="F47" s="79">
        <v>4.0</v>
      </c>
    </row>
    <row r="48" ht="14.25" customHeight="1">
      <c r="B48" s="162">
        <v>45.0</v>
      </c>
      <c r="C48" s="37" t="s">
        <v>203</v>
      </c>
      <c r="D48" s="37" t="s">
        <v>172</v>
      </c>
      <c r="E48" s="37" t="s">
        <v>67</v>
      </c>
      <c r="F48" s="79">
        <v>4.0</v>
      </c>
    </row>
    <row r="49" ht="14.25" customHeight="1">
      <c r="B49" s="163">
        <v>46.0</v>
      </c>
      <c r="C49" s="37" t="s">
        <v>204</v>
      </c>
      <c r="D49" s="37" t="s">
        <v>172</v>
      </c>
      <c r="E49" s="37" t="s">
        <v>67</v>
      </c>
      <c r="F49" s="79">
        <v>4.0</v>
      </c>
    </row>
    <row r="50" ht="14.25" customHeight="1">
      <c r="B50" s="163">
        <v>47.0</v>
      </c>
      <c r="C50" s="37" t="s">
        <v>205</v>
      </c>
      <c r="D50" s="37" t="s">
        <v>172</v>
      </c>
      <c r="E50" s="37" t="s">
        <v>67</v>
      </c>
      <c r="F50" s="79">
        <v>4.0</v>
      </c>
    </row>
    <row r="51" ht="14.25" customHeight="1">
      <c r="B51" s="163">
        <v>48.0</v>
      </c>
      <c r="C51" s="37" t="s">
        <v>206</v>
      </c>
      <c r="D51" s="37" t="s">
        <v>172</v>
      </c>
      <c r="E51" s="37" t="s">
        <v>67</v>
      </c>
      <c r="F51" s="79">
        <v>4.0</v>
      </c>
    </row>
    <row r="52" ht="14.25" customHeight="1">
      <c r="B52" s="162">
        <v>49.0</v>
      </c>
      <c r="C52" s="37" t="s">
        <v>208</v>
      </c>
      <c r="D52" s="37" t="s">
        <v>172</v>
      </c>
      <c r="E52" s="37" t="s">
        <v>67</v>
      </c>
      <c r="F52" s="79">
        <v>4.0</v>
      </c>
    </row>
    <row r="53" ht="14.25" customHeight="1">
      <c r="B53" s="163">
        <v>50.0</v>
      </c>
      <c r="C53" s="37" t="s">
        <v>209</v>
      </c>
      <c r="D53" s="37" t="s">
        <v>172</v>
      </c>
      <c r="E53" s="37" t="s">
        <v>67</v>
      </c>
      <c r="F53" s="79">
        <v>4.0</v>
      </c>
    </row>
    <row r="54" ht="14.25" customHeight="1">
      <c r="B54" s="163">
        <v>51.0</v>
      </c>
      <c r="C54" s="37" t="s">
        <v>211</v>
      </c>
      <c r="D54" s="37" t="s">
        <v>172</v>
      </c>
      <c r="E54" s="37" t="s">
        <v>67</v>
      </c>
      <c r="F54" s="79">
        <v>4.0</v>
      </c>
    </row>
    <row r="55" ht="14.25" customHeight="1">
      <c r="B55" s="163">
        <v>52.0</v>
      </c>
      <c r="C55" s="37" t="s">
        <v>212</v>
      </c>
      <c r="D55" s="37" t="s">
        <v>172</v>
      </c>
      <c r="E55" s="37" t="s">
        <v>67</v>
      </c>
      <c r="F55" s="79">
        <v>4.0</v>
      </c>
    </row>
    <row r="56" ht="14.25" customHeight="1">
      <c r="B56" s="162">
        <v>53.0</v>
      </c>
      <c r="C56" s="37" t="s">
        <v>213</v>
      </c>
      <c r="D56" s="37" t="s">
        <v>172</v>
      </c>
      <c r="E56" s="37" t="s">
        <v>67</v>
      </c>
      <c r="F56" s="79">
        <v>4.0</v>
      </c>
    </row>
    <row r="57" ht="14.25" customHeight="1">
      <c r="B57" s="163">
        <v>54.0</v>
      </c>
      <c r="C57" s="37" t="s">
        <v>215</v>
      </c>
      <c r="D57" s="37" t="s">
        <v>172</v>
      </c>
      <c r="E57" s="37" t="s">
        <v>67</v>
      </c>
      <c r="F57" s="79">
        <v>4.0</v>
      </c>
    </row>
    <row r="58" ht="14.25" customHeight="1">
      <c r="B58" s="163">
        <v>55.0</v>
      </c>
      <c r="C58" s="37" t="s">
        <v>217</v>
      </c>
      <c r="D58" s="37" t="s">
        <v>172</v>
      </c>
      <c r="E58" s="37" t="s">
        <v>67</v>
      </c>
      <c r="F58" s="79">
        <v>4.0</v>
      </c>
    </row>
    <row r="59" ht="14.25" customHeight="1">
      <c r="B59" s="163">
        <v>56.0</v>
      </c>
      <c r="C59" s="37" t="s">
        <v>248</v>
      </c>
      <c r="D59" s="37" t="s">
        <v>249</v>
      </c>
      <c r="E59" s="37" t="s">
        <v>119</v>
      </c>
      <c r="F59" s="79">
        <v>1.0</v>
      </c>
    </row>
    <row r="60" ht="14.25" customHeight="1">
      <c r="B60" s="162">
        <v>57.0</v>
      </c>
      <c r="C60" s="37" t="s">
        <v>250</v>
      </c>
      <c r="D60" s="37" t="s">
        <v>249</v>
      </c>
      <c r="E60" s="37" t="s">
        <v>119</v>
      </c>
      <c r="F60" s="79">
        <v>2.0</v>
      </c>
    </row>
    <row r="61" ht="14.25" customHeight="1">
      <c r="B61" s="163">
        <v>58.0</v>
      </c>
      <c r="C61" s="37" t="s">
        <v>251</v>
      </c>
      <c r="D61" s="37" t="s">
        <v>252</v>
      </c>
      <c r="E61" s="37" t="s">
        <v>67</v>
      </c>
      <c r="F61" s="79">
        <v>3.0</v>
      </c>
    </row>
    <row r="62" ht="14.25" customHeight="1">
      <c r="B62" s="163">
        <v>59.0</v>
      </c>
      <c r="C62" s="37" t="s">
        <v>259</v>
      </c>
      <c r="D62" s="37" t="s">
        <v>260</v>
      </c>
      <c r="E62" s="37" t="s">
        <v>119</v>
      </c>
      <c r="F62" s="79">
        <v>1.0</v>
      </c>
    </row>
    <row r="63" ht="14.25" customHeight="1">
      <c r="B63" s="163">
        <v>60.0</v>
      </c>
      <c r="C63" s="37" t="s">
        <v>262</v>
      </c>
      <c r="D63" s="37" t="s">
        <v>260</v>
      </c>
      <c r="E63" s="37" t="s">
        <v>119</v>
      </c>
      <c r="F63" s="79">
        <v>2.0</v>
      </c>
    </row>
    <row r="64" ht="14.25" customHeight="1">
      <c r="B64" s="162">
        <v>61.0</v>
      </c>
      <c r="C64" s="37" t="s">
        <v>263</v>
      </c>
      <c r="D64" s="37" t="s">
        <v>260</v>
      </c>
      <c r="E64" s="37" t="s">
        <v>21</v>
      </c>
      <c r="F64" s="79">
        <v>2.0</v>
      </c>
    </row>
    <row r="65" ht="14.25" customHeight="1">
      <c r="B65" s="163">
        <v>62.0</v>
      </c>
      <c r="C65" s="37" t="s">
        <v>264</v>
      </c>
      <c r="D65" s="37" t="s">
        <v>260</v>
      </c>
      <c r="E65" s="37" t="s">
        <v>119</v>
      </c>
      <c r="F65" s="79">
        <v>2.0</v>
      </c>
    </row>
    <row r="66" ht="14.25" customHeight="1">
      <c r="B66" s="163">
        <v>63.0</v>
      </c>
      <c r="C66" s="37" t="s">
        <v>265</v>
      </c>
      <c r="D66" s="37" t="s">
        <v>260</v>
      </c>
      <c r="E66" s="37" t="s">
        <v>119</v>
      </c>
      <c r="F66" s="79">
        <v>2.0</v>
      </c>
    </row>
    <row r="67" ht="14.25" customHeight="1">
      <c r="B67" s="163">
        <v>64.0</v>
      </c>
      <c r="C67" s="37" t="s">
        <v>266</v>
      </c>
      <c r="D67" s="37" t="s">
        <v>260</v>
      </c>
      <c r="E67" s="37" t="s">
        <v>119</v>
      </c>
      <c r="F67" s="79">
        <v>2.0</v>
      </c>
    </row>
    <row r="68" ht="14.25" customHeight="1">
      <c r="B68" s="162">
        <v>65.0</v>
      </c>
      <c r="C68" s="37" t="s">
        <v>267</v>
      </c>
      <c r="D68" s="37" t="s">
        <v>260</v>
      </c>
      <c r="E68" s="37" t="s">
        <v>21</v>
      </c>
      <c r="F68" s="79">
        <v>2.0</v>
      </c>
    </row>
    <row r="69" ht="14.25" customHeight="1">
      <c r="B69" s="163">
        <v>66.0</v>
      </c>
      <c r="C69" s="37" t="s">
        <v>268</v>
      </c>
      <c r="D69" s="37" t="s">
        <v>260</v>
      </c>
      <c r="E69" s="37" t="s">
        <v>119</v>
      </c>
      <c r="F69" s="79">
        <v>2.0</v>
      </c>
    </row>
    <row r="70" ht="14.25" customHeight="1">
      <c r="B70" s="163">
        <v>67.0</v>
      </c>
      <c r="C70" s="37" t="s">
        <v>270</v>
      </c>
      <c r="D70" s="37" t="s">
        <v>260</v>
      </c>
      <c r="E70" s="37" t="s">
        <v>119</v>
      </c>
      <c r="F70" s="79">
        <v>2.0</v>
      </c>
    </row>
    <row r="71" ht="14.25" customHeight="1">
      <c r="B71" s="163">
        <v>68.0</v>
      </c>
      <c r="C71" s="37" t="s">
        <v>271</v>
      </c>
      <c r="D71" s="37" t="s">
        <v>260</v>
      </c>
      <c r="E71" s="37" t="s">
        <v>119</v>
      </c>
      <c r="F71" s="79">
        <v>2.0</v>
      </c>
    </row>
    <row r="72" ht="14.25" customHeight="1">
      <c r="B72" s="162">
        <v>69.0</v>
      </c>
      <c r="C72" s="37" t="s">
        <v>272</v>
      </c>
      <c r="D72" s="37" t="s">
        <v>260</v>
      </c>
      <c r="E72" s="37" t="s">
        <v>273</v>
      </c>
      <c r="F72" s="79">
        <v>3.0</v>
      </c>
    </row>
    <row r="73" ht="14.25" customHeight="1">
      <c r="B73" s="163">
        <v>70.0</v>
      </c>
      <c r="C73" s="37" t="s">
        <v>274</v>
      </c>
      <c r="D73" s="37" t="s">
        <v>260</v>
      </c>
      <c r="E73" s="37" t="s">
        <v>119</v>
      </c>
      <c r="F73" s="79">
        <v>3.0</v>
      </c>
    </row>
    <row r="74" ht="14.25" customHeight="1">
      <c r="B74" s="163">
        <v>71.0</v>
      </c>
      <c r="C74" s="37" t="s">
        <v>275</v>
      </c>
      <c r="D74" s="37" t="s">
        <v>260</v>
      </c>
      <c r="E74" s="37" t="s">
        <v>119</v>
      </c>
      <c r="F74" s="79">
        <v>3.0</v>
      </c>
    </row>
    <row r="75" ht="14.25" customHeight="1">
      <c r="B75" s="163">
        <v>72.0</v>
      </c>
      <c r="C75" s="37" t="s">
        <v>277</v>
      </c>
      <c r="D75" s="37" t="s">
        <v>260</v>
      </c>
      <c r="E75" s="37" t="s">
        <v>119</v>
      </c>
      <c r="F75" s="79">
        <v>3.0</v>
      </c>
    </row>
    <row r="76" ht="14.25" customHeight="1">
      <c r="B76" s="162">
        <v>73.0</v>
      </c>
      <c r="C76" s="37" t="s">
        <v>294</v>
      </c>
      <c r="D76" s="37" t="s">
        <v>295</v>
      </c>
      <c r="E76" s="37" t="s">
        <v>119</v>
      </c>
      <c r="F76" s="79">
        <v>1.0</v>
      </c>
    </row>
    <row r="77" ht="14.25" customHeight="1">
      <c r="B77" s="163">
        <v>74.0</v>
      </c>
      <c r="C77" s="37" t="s">
        <v>304</v>
      </c>
      <c r="D77" s="37" t="s">
        <v>295</v>
      </c>
      <c r="E77" s="37" t="s">
        <v>119</v>
      </c>
      <c r="F77" s="79">
        <v>2.0</v>
      </c>
    </row>
    <row r="78" ht="14.25" customHeight="1">
      <c r="B78" s="163">
        <v>75.0</v>
      </c>
      <c r="C78" s="37" t="s">
        <v>307</v>
      </c>
      <c r="D78" s="37" t="s">
        <v>295</v>
      </c>
      <c r="E78" s="37" t="s">
        <v>119</v>
      </c>
      <c r="F78" s="79">
        <v>2.0</v>
      </c>
    </row>
    <row r="79" ht="14.25" customHeight="1">
      <c r="B79" s="163">
        <v>76.0</v>
      </c>
      <c r="C79" s="37" t="s">
        <v>310</v>
      </c>
      <c r="D79" s="37" t="s">
        <v>295</v>
      </c>
      <c r="E79" s="37" t="s">
        <v>119</v>
      </c>
      <c r="F79" s="79">
        <v>2.0</v>
      </c>
    </row>
    <row r="80" ht="14.25" customHeight="1">
      <c r="B80" s="162">
        <v>77.0</v>
      </c>
      <c r="C80" s="37" t="s">
        <v>314</v>
      </c>
      <c r="D80" s="37" t="s">
        <v>295</v>
      </c>
      <c r="E80" s="37" t="s">
        <v>119</v>
      </c>
      <c r="F80" s="79">
        <v>2.0</v>
      </c>
    </row>
    <row r="81" ht="14.25" customHeight="1">
      <c r="B81" s="163">
        <v>78.0</v>
      </c>
      <c r="C81" s="37" t="s">
        <v>315</v>
      </c>
      <c r="D81" s="37" t="s">
        <v>295</v>
      </c>
      <c r="E81" s="37" t="s">
        <v>119</v>
      </c>
      <c r="F81" s="79">
        <v>3.0</v>
      </c>
    </row>
    <row r="82" ht="14.25" customHeight="1">
      <c r="B82" s="163">
        <v>79.0</v>
      </c>
      <c r="C82" s="37" t="s">
        <v>316</v>
      </c>
      <c r="D82" s="37" t="s">
        <v>295</v>
      </c>
      <c r="E82" s="37" t="s">
        <v>119</v>
      </c>
      <c r="F82" s="79">
        <v>4.0</v>
      </c>
    </row>
    <row r="83" ht="14.25" customHeight="1">
      <c r="B83" s="163">
        <v>80.0</v>
      </c>
      <c r="C83" s="37" t="s">
        <v>318</v>
      </c>
      <c r="D83" s="37" t="s">
        <v>295</v>
      </c>
      <c r="E83" s="37" t="s">
        <v>119</v>
      </c>
      <c r="F83" s="79">
        <v>4.0</v>
      </c>
    </row>
    <row r="84" ht="14.25" customHeight="1">
      <c r="B84" s="162">
        <v>81.0</v>
      </c>
      <c r="C84" s="37" t="s">
        <v>322</v>
      </c>
      <c r="D84" s="37" t="s">
        <v>295</v>
      </c>
      <c r="E84" s="37" t="s">
        <v>119</v>
      </c>
      <c r="F84" s="79">
        <v>4.0</v>
      </c>
    </row>
    <row r="85" ht="14.25" customHeight="1">
      <c r="B85" s="163">
        <v>82.0</v>
      </c>
      <c r="C85" s="37" t="s">
        <v>323</v>
      </c>
      <c r="D85" s="37" t="s">
        <v>295</v>
      </c>
      <c r="E85" s="37" t="s">
        <v>119</v>
      </c>
      <c r="F85" s="79">
        <v>4.0</v>
      </c>
    </row>
    <row r="86" ht="14.25" customHeight="1">
      <c r="B86" s="163">
        <v>83.0</v>
      </c>
      <c r="C86" s="37" t="s">
        <v>325</v>
      </c>
      <c r="D86" s="37" t="s">
        <v>295</v>
      </c>
      <c r="E86" s="37" t="s">
        <v>119</v>
      </c>
      <c r="F86" s="79">
        <v>4.0</v>
      </c>
    </row>
    <row r="87" ht="14.25" customHeight="1">
      <c r="B87" s="163">
        <v>84.0</v>
      </c>
      <c r="C87" s="37" t="s">
        <v>327</v>
      </c>
      <c r="D87" s="37" t="s">
        <v>295</v>
      </c>
      <c r="E87" s="37" t="s">
        <v>21</v>
      </c>
      <c r="F87" s="79">
        <v>4.0</v>
      </c>
    </row>
    <row r="88" ht="14.25" customHeight="1">
      <c r="B88" s="162">
        <v>85.0</v>
      </c>
      <c r="C88" s="37" t="s">
        <v>328</v>
      </c>
      <c r="D88" s="37" t="s">
        <v>295</v>
      </c>
      <c r="E88" s="37" t="s">
        <v>21</v>
      </c>
      <c r="F88" s="79">
        <v>4.0</v>
      </c>
    </row>
    <row r="89" ht="14.25" customHeight="1">
      <c r="B89" s="163">
        <v>86.0</v>
      </c>
      <c r="C89" s="37" t="s">
        <v>330</v>
      </c>
      <c r="D89" s="37" t="s">
        <v>295</v>
      </c>
      <c r="E89" s="37" t="s">
        <v>21</v>
      </c>
      <c r="F89" s="79">
        <v>4.0</v>
      </c>
    </row>
    <row r="90" ht="14.25" customHeight="1">
      <c r="B90" s="163">
        <v>87.0</v>
      </c>
      <c r="C90" s="37" t="s">
        <v>332</v>
      </c>
      <c r="D90" s="37" t="s">
        <v>295</v>
      </c>
      <c r="E90" s="37" t="s">
        <v>21</v>
      </c>
      <c r="F90" s="79">
        <v>4.0</v>
      </c>
    </row>
    <row r="91" ht="14.25" customHeight="1">
      <c r="B91" s="163">
        <v>88.0</v>
      </c>
      <c r="C91" s="37" t="s">
        <v>334</v>
      </c>
      <c r="D91" s="37" t="s">
        <v>295</v>
      </c>
      <c r="E91" s="37" t="s">
        <v>21</v>
      </c>
      <c r="F91" s="79">
        <v>4.0</v>
      </c>
    </row>
    <row r="92" ht="14.25" customHeight="1">
      <c r="B92" s="162">
        <v>89.0</v>
      </c>
      <c r="C92" s="37" t="s">
        <v>336</v>
      </c>
      <c r="D92" s="37" t="s">
        <v>295</v>
      </c>
      <c r="E92" s="37" t="s">
        <v>21</v>
      </c>
      <c r="F92" s="79">
        <v>4.0</v>
      </c>
    </row>
    <row r="93" ht="14.25" customHeight="1">
      <c r="B93" s="163">
        <v>90.0</v>
      </c>
      <c r="C93" s="37" t="s">
        <v>408</v>
      </c>
      <c r="D93" s="37" t="s">
        <v>409</v>
      </c>
      <c r="E93" s="37" t="s">
        <v>119</v>
      </c>
      <c r="F93" s="79">
        <v>3.0</v>
      </c>
    </row>
    <row r="94" ht="14.25" customHeight="1">
      <c r="B94" s="163">
        <v>91.0</v>
      </c>
      <c r="C94" s="37" t="s">
        <v>410</v>
      </c>
      <c r="D94" s="37" t="s">
        <v>409</v>
      </c>
      <c r="E94" s="37" t="s">
        <v>21</v>
      </c>
      <c r="F94" s="79">
        <v>3.0</v>
      </c>
    </row>
    <row r="95" ht="14.25" customHeight="1">
      <c r="B95" s="163">
        <v>92.0</v>
      </c>
      <c r="C95" s="37" t="s">
        <v>411</v>
      </c>
      <c r="D95" s="37" t="s">
        <v>409</v>
      </c>
      <c r="E95" s="37" t="s">
        <v>119</v>
      </c>
      <c r="F95" s="79">
        <v>4.0</v>
      </c>
    </row>
    <row r="96" ht="14.25" customHeight="1">
      <c r="B96" s="162">
        <v>93.0</v>
      </c>
      <c r="C96" s="37" t="s">
        <v>412</v>
      </c>
      <c r="D96" s="37" t="s">
        <v>409</v>
      </c>
      <c r="E96" s="37" t="s">
        <v>21</v>
      </c>
      <c r="F96" s="79">
        <v>4.0</v>
      </c>
    </row>
    <row r="97" ht="14.25" customHeight="1">
      <c r="B97" s="163">
        <v>94.0</v>
      </c>
      <c r="C97" s="37" t="s">
        <v>413</v>
      </c>
      <c r="D97" s="37" t="s">
        <v>409</v>
      </c>
      <c r="E97" s="37" t="s">
        <v>21</v>
      </c>
      <c r="F97" s="79">
        <v>4.0</v>
      </c>
    </row>
    <row r="98" ht="14.25" customHeight="1">
      <c r="B98" s="163">
        <v>95.0</v>
      </c>
      <c r="C98" s="37" t="s">
        <v>441</v>
      </c>
      <c r="D98" s="37" t="s">
        <v>442</v>
      </c>
      <c r="E98" s="37" t="s">
        <v>21</v>
      </c>
      <c r="F98" s="79">
        <v>3.0</v>
      </c>
    </row>
    <row r="99" ht="14.25" customHeight="1">
      <c r="B99" s="163">
        <v>96.0</v>
      </c>
      <c r="C99" s="37" t="s">
        <v>443</v>
      </c>
      <c r="D99" s="37" t="s">
        <v>442</v>
      </c>
      <c r="E99" s="37" t="s">
        <v>21</v>
      </c>
      <c r="F99" s="79">
        <v>3.0</v>
      </c>
    </row>
    <row r="100" ht="14.25" customHeight="1">
      <c r="B100" s="162">
        <v>97.0</v>
      </c>
      <c r="C100" s="37" t="s">
        <v>444</v>
      </c>
      <c r="D100" s="37" t="s">
        <v>445</v>
      </c>
      <c r="E100" s="37" t="s">
        <v>119</v>
      </c>
      <c r="F100" s="79">
        <v>3.0</v>
      </c>
    </row>
    <row r="101" ht="14.25" customHeight="1">
      <c r="B101" s="163">
        <v>98.0</v>
      </c>
      <c r="C101" s="37" t="s">
        <v>457</v>
      </c>
      <c r="D101" s="37" t="s">
        <v>458</v>
      </c>
      <c r="E101" s="37" t="s">
        <v>119</v>
      </c>
      <c r="F101" s="79">
        <v>1.0</v>
      </c>
    </row>
    <row r="102" ht="14.25" customHeight="1">
      <c r="B102" s="163">
        <v>99.0</v>
      </c>
      <c r="C102" s="37" t="s">
        <v>459</v>
      </c>
      <c r="D102" s="37" t="s">
        <v>458</v>
      </c>
      <c r="E102" s="37" t="s">
        <v>119</v>
      </c>
      <c r="F102" s="79">
        <v>1.0</v>
      </c>
    </row>
    <row r="103" ht="14.25" customHeight="1">
      <c r="B103" s="163">
        <v>100.0</v>
      </c>
      <c r="C103" s="37" t="s">
        <v>460</v>
      </c>
      <c r="D103" s="37" t="s">
        <v>458</v>
      </c>
      <c r="E103" s="37" t="s">
        <v>119</v>
      </c>
      <c r="F103" s="79">
        <v>1.0</v>
      </c>
    </row>
    <row r="104" ht="14.25" customHeight="1">
      <c r="B104" s="162">
        <v>101.0</v>
      </c>
      <c r="C104" s="37" t="s">
        <v>461</v>
      </c>
      <c r="D104" s="37" t="s">
        <v>458</v>
      </c>
      <c r="E104" s="37" t="s">
        <v>119</v>
      </c>
      <c r="F104" s="79">
        <v>1.0</v>
      </c>
    </row>
    <row r="105" ht="14.25" customHeight="1">
      <c r="B105" s="163">
        <v>102.0</v>
      </c>
      <c r="C105" s="37" t="s">
        <v>462</v>
      </c>
      <c r="D105" s="37" t="s">
        <v>458</v>
      </c>
      <c r="E105" s="37" t="s">
        <v>119</v>
      </c>
      <c r="F105" s="79">
        <v>1.0</v>
      </c>
    </row>
    <row r="106" ht="14.25" customHeight="1">
      <c r="B106" s="163">
        <v>103.0</v>
      </c>
      <c r="C106" s="37" t="s">
        <v>463</v>
      </c>
      <c r="D106" s="37" t="s">
        <v>458</v>
      </c>
      <c r="E106" s="37" t="s">
        <v>119</v>
      </c>
      <c r="F106" s="79">
        <v>1.0</v>
      </c>
    </row>
    <row r="107" ht="14.25" customHeight="1">
      <c r="B107" s="163">
        <v>104.0</v>
      </c>
      <c r="C107" s="37" t="s">
        <v>464</v>
      </c>
      <c r="D107" s="37" t="s">
        <v>458</v>
      </c>
      <c r="E107" s="37" t="s">
        <v>119</v>
      </c>
      <c r="F107" s="79">
        <v>1.0</v>
      </c>
    </row>
    <row r="108" ht="14.25" customHeight="1">
      <c r="B108" s="162">
        <v>105.0</v>
      </c>
      <c r="C108" s="37" t="s">
        <v>465</v>
      </c>
      <c r="D108" s="37" t="s">
        <v>458</v>
      </c>
      <c r="E108" s="37" t="s">
        <v>119</v>
      </c>
      <c r="F108" s="79">
        <v>1.0</v>
      </c>
    </row>
    <row r="109" ht="14.25" customHeight="1">
      <c r="B109" s="163">
        <v>106.0</v>
      </c>
      <c r="C109" s="37" t="s">
        <v>469</v>
      </c>
      <c r="D109" s="37" t="s">
        <v>458</v>
      </c>
      <c r="E109" s="37" t="s">
        <v>119</v>
      </c>
      <c r="F109" s="79">
        <v>1.0</v>
      </c>
    </row>
    <row r="110" ht="14.25" customHeight="1">
      <c r="B110" s="163">
        <v>107.0</v>
      </c>
      <c r="C110" s="37" t="s">
        <v>470</v>
      </c>
      <c r="D110" s="37" t="s">
        <v>458</v>
      </c>
      <c r="E110" s="37" t="s">
        <v>21</v>
      </c>
      <c r="F110" s="79">
        <v>1.0</v>
      </c>
    </row>
    <row r="111" ht="14.25" customHeight="1">
      <c r="B111" s="163">
        <v>108.0</v>
      </c>
      <c r="C111" s="37" t="s">
        <v>471</v>
      </c>
      <c r="D111" s="37" t="s">
        <v>458</v>
      </c>
      <c r="E111" s="37" t="s">
        <v>119</v>
      </c>
      <c r="F111" s="79">
        <v>2.0</v>
      </c>
    </row>
    <row r="112" ht="14.25" customHeight="1">
      <c r="B112" s="162">
        <v>109.0</v>
      </c>
      <c r="C112" s="37" t="s">
        <v>473</v>
      </c>
      <c r="D112" s="37" t="s">
        <v>458</v>
      </c>
      <c r="E112" s="37" t="s">
        <v>119</v>
      </c>
      <c r="F112" s="79">
        <v>2.0</v>
      </c>
    </row>
    <row r="113" ht="14.25" customHeight="1">
      <c r="B113" s="163">
        <v>110.0</v>
      </c>
      <c r="C113" s="37" t="s">
        <v>474</v>
      </c>
      <c r="D113" s="37" t="s">
        <v>458</v>
      </c>
      <c r="E113" s="37" t="s">
        <v>119</v>
      </c>
      <c r="F113" s="79">
        <v>2.0</v>
      </c>
    </row>
    <row r="114" ht="14.25" customHeight="1">
      <c r="B114" s="163">
        <v>111.0</v>
      </c>
      <c r="C114" s="37" t="s">
        <v>475</v>
      </c>
      <c r="D114" s="37" t="s">
        <v>458</v>
      </c>
      <c r="E114" s="37" t="s">
        <v>119</v>
      </c>
      <c r="F114" s="79">
        <v>2.0</v>
      </c>
    </row>
    <row r="115" ht="14.25" customHeight="1">
      <c r="B115" s="163">
        <v>112.0</v>
      </c>
      <c r="C115" s="37" t="s">
        <v>476</v>
      </c>
      <c r="D115" s="37" t="s">
        <v>458</v>
      </c>
      <c r="E115" s="37" t="s">
        <v>119</v>
      </c>
      <c r="F115" s="79">
        <v>2.0</v>
      </c>
    </row>
    <row r="116" ht="14.25" customHeight="1">
      <c r="B116" s="162">
        <v>113.0</v>
      </c>
      <c r="C116" s="37" t="s">
        <v>477</v>
      </c>
      <c r="D116" s="37" t="s">
        <v>458</v>
      </c>
      <c r="E116" s="37" t="s">
        <v>119</v>
      </c>
      <c r="F116" s="79">
        <v>2.0</v>
      </c>
    </row>
    <row r="117" ht="14.25" customHeight="1">
      <c r="B117" s="163">
        <v>114.0</v>
      </c>
      <c r="C117" s="37" t="s">
        <v>478</v>
      </c>
      <c r="D117" s="37" t="s">
        <v>458</v>
      </c>
      <c r="E117" s="37" t="s">
        <v>119</v>
      </c>
      <c r="F117" s="79">
        <v>2.0</v>
      </c>
    </row>
    <row r="118" ht="14.25" customHeight="1">
      <c r="B118" s="163">
        <v>115.0</v>
      </c>
      <c r="C118" s="37" t="s">
        <v>479</v>
      </c>
      <c r="D118" s="37" t="s">
        <v>458</v>
      </c>
      <c r="E118" s="37" t="s">
        <v>119</v>
      </c>
      <c r="F118" s="79">
        <v>2.0</v>
      </c>
    </row>
    <row r="119" ht="14.25" customHeight="1">
      <c r="B119" s="163">
        <v>116.0</v>
      </c>
      <c r="C119" s="37" t="s">
        <v>480</v>
      </c>
      <c r="D119" s="37" t="s">
        <v>458</v>
      </c>
      <c r="E119" s="37" t="s">
        <v>119</v>
      </c>
      <c r="F119" s="79">
        <v>2.0</v>
      </c>
    </row>
    <row r="120" ht="14.25" customHeight="1">
      <c r="B120" s="162">
        <v>117.0</v>
      </c>
      <c r="C120" s="37" t="s">
        <v>482</v>
      </c>
      <c r="D120" s="37" t="s">
        <v>458</v>
      </c>
      <c r="E120" s="37" t="s">
        <v>119</v>
      </c>
      <c r="F120" s="79">
        <v>2.0</v>
      </c>
    </row>
    <row r="121" ht="14.25" customHeight="1">
      <c r="B121" s="163">
        <v>118.0</v>
      </c>
      <c r="C121" s="37" t="s">
        <v>485</v>
      </c>
      <c r="D121" s="37" t="s">
        <v>458</v>
      </c>
      <c r="E121" s="37" t="s">
        <v>21</v>
      </c>
      <c r="F121" s="79">
        <v>2.0</v>
      </c>
    </row>
    <row r="122" ht="14.25" customHeight="1">
      <c r="B122" s="163">
        <v>119.0</v>
      </c>
      <c r="C122" s="37" t="s">
        <v>488</v>
      </c>
      <c r="D122" s="37" t="s">
        <v>458</v>
      </c>
      <c r="E122" s="37" t="s">
        <v>21</v>
      </c>
      <c r="F122" s="79">
        <v>2.0</v>
      </c>
    </row>
    <row r="123" ht="14.25" customHeight="1">
      <c r="B123" s="163">
        <v>120.0</v>
      </c>
      <c r="C123" s="37" t="s">
        <v>491</v>
      </c>
      <c r="D123" s="37" t="s">
        <v>458</v>
      </c>
      <c r="E123" s="37" t="s">
        <v>21</v>
      </c>
      <c r="F123" s="79">
        <v>2.0</v>
      </c>
    </row>
    <row r="124" ht="14.25" customHeight="1">
      <c r="B124" s="162">
        <v>121.0</v>
      </c>
      <c r="C124" s="37" t="s">
        <v>494</v>
      </c>
      <c r="D124" s="37" t="s">
        <v>458</v>
      </c>
      <c r="E124" s="37" t="s">
        <v>119</v>
      </c>
      <c r="F124" s="79">
        <v>3.0</v>
      </c>
    </row>
    <row r="125" ht="14.25" customHeight="1">
      <c r="B125" s="163">
        <v>122.0</v>
      </c>
      <c r="C125" s="37" t="s">
        <v>499</v>
      </c>
      <c r="D125" s="37" t="s">
        <v>458</v>
      </c>
      <c r="E125" s="37" t="s">
        <v>119</v>
      </c>
      <c r="F125" s="79">
        <v>3.0</v>
      </c>
    </row>
    <row r="126" ht="14.25" customHeight="1">
      <c r="B126" s="163">
        <v>123.0</v>
      </c>
      <c r="C126" s="37" t="s">
        <v>501</v>
      </c>
      <c r="D126" s="37" t="s">
        <v>458</v>
      </c>
      <c r="E126" s="37" t="s">
        <v>119</v>
      </c>
      <c r="F126" s="79">
        <v>3.0</v>
      </c>
    </row>
    <row r="127" ht="14.25" customHeight="1">
      <c r="B127" s="163">
        <v>124.0</v>
      </c>
      <c r="C127" s="37" t="s">
        <v>504</v>
      </c>
      <c r="D127" s="37" t="s">
        <v>458</v>
      </c>
      <c r="E127" s="37" t="s">
        <v>119</v>
      </c>
      <c r="F127" s="79">
        <v>3.0</v>
      </c>
    </row>
    <row r="128" ht="14.25" customHeight="1">
      <c r="B128" s="162">
        <v>125.0</v>
      </c>
      <c r="C128" s="37" t="s">
        <v>506</v>
      </c>
      <c r="D128" s="37" t="s">
        <v>458</v>
      </c>
      <c r="E128" s="37" t="s">
        <v>119</v>
      </c>
      <c r="F128" s="79">
        <v>3.0</v>
      </c>
    </row>
    <row r="129" ht="14.25" customHeight="1">
      <c r="B129" s="163">
        <v>126.0</v>
      </c>
      <c r="C129" s="37" t="s">
        <v>509</v>
      </c>
      <c r="D129" s="37" t="s">
        <v>458</v>
      </c>
      <c r="E129" s="37" t="s">
        <v>119</v>
      </c>
      <c r="F129" s="79">
        <v>3.0</v>
      </c>
    </row>
    <row r="130" ht="14.25" customHeight="1">
      <c r="B130" s="163">
        <v>127.0</v>
      </c>
      <c r="C130" s="37" t="s">
        <v>513</v>
      </c>
      <c r="D130" s="37" t="s">
        <v>458</v>
      </c>
      <c r="E130" s="37" t="s">
        <v>119</v>
      </c>
      <c r="F130" s="79">
        <v>3.0</v>
      </c>
    </row>
    <row r="131" ht="14.25" customHeight="1">
      <c r="B131" s="163">
        <v>128.0</v>
      </c>
      <c r="C131" s="37" t="s">
        <v>517</v>
      </c>
      <c r="D131" s="37" t="s">
        <v>458</v>
      </c>
      <c r="E131" s="37" t="s">
        <v>119</v>
      </c>
      <c r="F131" s="79">
        <v>3.0</v>
      </c>
    </row>
    <row r="132" ht="14.25" customHeight="1">
      <c r="B132" s="162">
        <v>129.0</v>
      </c>
      <c r="C132" s="37" t="s">
        <v>520</v>
      </c>
      <c r="D132" s="37" t="s">
        <v>458</v>
      </c>
      <c r="E132" s="37" t="s">
        <v>119</v>
      </c>
      <c r="F132" s="79">
        <v>3.0</v>
      </c>
    </row>
    <row r="133" ht="14.25" customHeight="1">
      <c r="B133" s="163">
        <v>130.0</v>
      </c>
      <c r="C133" s="37" t="s">
        <v>524</v>
      </c>
      <c r="D133" s="37" t="s">
        <v>458</v>
      </c>
      <c r="E133" s="37" t="s">
        <v>119</v>
      </c>
      <c r="F133" s="79">
        <v>3.0</v>
      </c>
    </row>
    <row r="134" ht="14.25" customHeight="1">
      <c r="B134" s="163">
        <v>131.0</v>
      </c>
      <c r="C134" s="37" t="s">
        <v>527</v>
      </c>
      <c r="D134" s="37" t="s">
        <v>458</v>
      </c>
      <c r="E134" s="37" t="s">
        <v>119</v>
      </c>
      <c r="F134" s="79">
        <v>3.0</v>
      </c>
    </row>
    <row r="135" ht="14.25" customHeight="1">
      <c r="B135" s="163">
        <v>132.0</v>
      </c>
      <c r="C135" s="37" t="s">
        <v>529</v>
      </c>
      <c r="D135" s="37" t="s">
        <v>458</v>
      </c>
      <c r="E135" s="37" t="s">
        <v>119</v>
      </c>
      <c r="F135" s="79">
        <v>3.0</v>
      </c>
    </row>
    <row r="136" ht="14.25" customHeight="1">
      <c r="B136" s="162">
        <v>133.0</v>
      </c>
      <c r="C136" s="37" t="s">
        <v>481</v>
      </c>
      <c r="D136" s="37" t="s">
        <v>458</v>
      </c>
      <c r="E136" s="37" t="s">
        <v>119</v>
      </c>
      <c r="F136" s="79">
        <v>4.0</v>
      </c>
    </row>
    <row r="137" ht="14.25" customHeight="1">
      <c r="B137" s="163">
        <v>134.0</v>
      </c>
      <c r="C137" s="37" t="s">
        <v>483</v>
      </c>
      <c r="D137" s="37" t="s">
        <v>458</v>
      </c>
      <c r="E137" s="37" t="s">
        <v>119</v>
      </c>
      <c r="F137" s="79">
        <v>4.0</v>
      </c>
    </row>
    <row r="138" ht="14.25" customHeight="1">
      <c r="B138" s="163">
        <v>135.0</v>
      </c>
      <c r="C138" s="37" t="s">
        <v>484</v>
      </c>
      <c r="D138" s="37" t="s">
        <v>458</v>
      </c>
      <c r="E138" s="37" t="s">
        <v>119</v>
      </c>
      <c r="F138" s="79">
        <v>4.0</v>
      </c>
    </row>
    <row r="139" ht="14.25" customHeight="1">
      <c r="B139" s="163">
        <v>136.0</v>
      </c>
      <c r="C139" s="37" t="s">
        <v>486</v>
      </c>
      <c r="D139" s="37" t="s">
        <v>458</v>
      </c>
      <c r="E139" s="37" t="s">
        <v>119</v>
      </c>
      <c r="F139" s="79">
        <v>4.0</v>
      </c>
    </row>
    <row r="140" ht="14.25" customHeight="1">
      <c r="B140" s="162">
        <v>137.0</v>
      </c>
      <c r="C140" s="37" t="s">
        <v>487</v>
      </c>
      <c r="D140" s="37" t="s">
        <v>458</v>
      </c>
      <c r="E140" s="37" t="s">
        <v>119</v>
      </c>
      <c r="F140" s="79">
        <v>4.0</v>
      </c>
    </row>
    <row r="141" ht="14.25" customHeight="1">
      <c r="B141" s="163">
        <v>138.0</v>
      </c>
      <c r="C141" s="37" t="s">
        <v>489</v>
      </c>
      <c r="D141" s="37" t="s">
        <v>458</v>
      </c>
      <c r="E141" s="37" t="s">
        <v>119</v>
      </c>
      <c r="F141" s="79">
        <v>4.0</v>
      </c>
    </row>
    <row r="142" ht="14.25" customHeight="1">
      <c r="B142" s="163">
        <v>139.0</v>
      </c>
      <c r="C142" s="37" t="s">
        <v>490</v>
      </c>
      <c r="D142" s="37" t="s">
        <v>458</v>
      </c>
      <c r="E142" s="37" t="s">
        <v>21</v>
      </c>
      <c r="F142" s="79">
        <v>4.0</v>
      </c>
    </row>
    <row r="143" ht="14.25" customHeight="1">
      <c r="B143" s="163">
        <v>140.0</v>
      </c>
      <c r="C143" s="37" t="s">
        <v>492</v>
      </c>
      <c r="D143" s="37" t="s">
        <v>458</v>
      </c>
      <c r="E143" s="37" t="s">
        <v>30</v>
      </c>
      <c r="F143" s="79">
        <v>4.0</v>
      </c>
    </row>
    <row r="144" ht="14.25" customHeight="1">
      <c r="B144" s="162">
        <v>141.0</v>
      </c>
      <c r="C144" s="37" t="s">
        <v>493</v>
      </c>
      <c r="D144" s="37" t="s">
        <v>458</v>
      </c>
      <c r="E144" s="37" t="s">
        <v>119</v>
      </c>
      <c r="F144" s="79">
        <v>4.0</v>
      </c>
    </row>
    <row r="145" ht="14.25" customHeight="1">
      <c r="B145" s="163">
        <v>142.0</v>
      </c>
      <c r="C145" s="37" t="s">
        <v>495</v>
      </c>
      <c r="D145" s="37" t="s">
        <v>458</v>
      </c>
      <c r="E145" s="37" t="s">
        <v>119</v>
      </c>
      <c r="F145" s="79">
        <v>4.0</v>
      </c>
    </row>
    <row r="146" ht="14.25" customHeight="1">
      <c r="B146" s="163">
        <v>143.0</v>
      </c>
      <c r="C146" s="37" t="s">
        <v>542</v>
      </c>
      <c r="D146" s="37" t="s">
        <v>497</v>
      </c>
      <c r="E146" s="37" t="s">
        <v>21</v>
      </c>
      <c r="F146" s="79">
        <v>1.0</v>
      </c>
    </row>
    <row r="147" ht="14.25" customHeight="1">
      <c r="B147" s="163">
        <v>144.0</v>
      </c>
      <c r="C147" s="37" t="s">
        <v>545</v>
      </c>
      <c r="D147" s="37" t="s">
        <v>497</v>
      </c>
      <c r="E147" s="37" t="s">
        <v>21</v>
      </c>
      <c r="F147" s="79">
        <v>1.0</v>
      </c>
    </row>
    <row r="148" ht="14.25" customHeight="1">
      <c r="B148" s="162">
        <v>145.0</v>
      </c>
      <c r="C148" s="37" t="s">
        <v>547</v>
      </c>
      <c r="D148" s="37" t="s">
        <v>497</v>
      </c>
      <c r="E148" s="37" t="s">
        <v>21</v>
      </c>
      <c r="F148" s="79">
        <v>1.0</v>
      </c>
    </row>
    <row r="149" ht="14.25" customHeight="1">
      <c r="B149" s="163">
        <v>146.0</v>
      </c>
      <c r="C149" s="37" t="s">
        <v>549</v>
      </c>
      <c r="D149" s="37" t="s">
        <v>497</v>
      </c>
      <c r="E149" s="37" t="s">
        <v>21</v>
      </c>
      <c r="F149" s="79">
        <v>1.0</v>
      </c>
    </row>
    <row r="150" ht="14.25" customHeight="1">
      <c r="B150" s="163">
        <v>147.0</v>
      </c>
      <c r="C150" s="37" t="s">
        <v>550</v>
      </c>
      <c r="D150" s="37" t="s">
        <v>497</v>
      </c>
      <c r="E150" s="37" t="s">
        <v>119</v>
      </c>
      <c r="F150" s="79">
        <v>2.0</v>
      </c>
    </row>
    <row r="151" ht="14.25" customHeight="1">
      <c r="B151" s="163">
        <v>148.0</v>
      </c>
      <c r="C151" s="37" t="s">
        <v>551</v>
      </c>
      <c r="D151" s="37" t="s">
        <v>497</v>
      </c>
      <c r="E151" s="37" t="s">
        <v>119</v>
      </c>
      <c r="F151" s="79">
        <v>3.0</v>
      </c>
    </row>
    <row r="152" ht="14.25" customHeight="1">
      <c r="B152" s="162">
        <v>149.0</v>
      </c>
      <c r="C152" s="37" t="s">
        <v>552</v>
      </c>
      <c r="D152" s="37" t="s">
        <v>497</v>
      </c>
      <c r="E152" s="37" t="s">
        <v>119</v>
      </c>
      <c r="F152" s="79">
        <v>3.0</v>
      </c>
    </row>
    <row r="153" ht="14.25" customHeight="1">
      <c r="B153" s="163">
        <v>150.0</v>
      </c>
      <c r="C153" s="37" t="s">
        <v>553</v>
      </c>
      <c r="D153" s="37" t="s">
        <v>497</v>
      </c>
      <c r="E153" s="37" t="s">
        <v>119</v>
      </c>
      <c r="F153" s="79">
        <v>3.0</v>
      </c>
    </row>
    <row r="154" ht="14.25" customHeight="1">
      <c r="B154" s="163">
        <v>151.0</v>
      </c>
      <c r="C154" s="37" t="s">
        <v>554</v>
      </c>
      <c r="D154" s="37" t="s">
        <v>497</v>
      </c>
      <c r="E154" s="37" t="s">
        <v>119</v>
      </c>
      <c r="F154" s="79">
        <v>3.0</v>
      </c>
    </row>
    <row r="155" ht="14.25" customHeight="1">
      <c r="B155" s="163">
        <v>152.0</v>
      </c>
      <c r="C155" s="37" t="s">
        <v>555</v>
      </c>
      <c r="D155" s="37" t="s">
        <v>497</v>
      </c>
      <c r="E155" s="37" t="s">
        <v>21</v>
      </c>
      <c r="F155" s="79">
        <v>3.0</v>
      </c>
    </row>
    <row r="156" ht="14.25" customHeight="1">
      <c r="B156" s="162">
        <v>153.0</v>
      </c>
      <c r="C156" s="37" t="s">
        <v>556</v>
      </c>
      <c r="D156" s="37" t="s">
        <v>497</v>
      </c>
      <c r="E156" s="37" t="s">
        <v>21</v>
      </c>
      <c r="F156" s="79">
        <v>3.0</v>
      </c>
    </row>
    <row r="157" ht="14.25" customHeight="1">
      <c r="B157" s="163">
        <v>154.0</v>
      </c>
      <c r="C157" s="37" t="s">
        <v>557</v>
      </c>
      <c r="D157" s="37" t="s">
        <v>497</v>
      </c>
      <c r="E157" s="37" t="s">
        <v>21</v>
      </c>
      <c r="F157" s="79">
        <v>3.0</v>
      </c>
    </row>
    <row r="158" ht="14.25" customHeight="1">
      <c r="B158" s="163">
        <v>155.0</v>
      </c>
      <c r="C158" s="37" t="s">
        <v>558</v>
      </c>
      <c r="D158" s="37" t="s">
        <v>497</v>
      </c>
      <c r="E158" s="37" t="s">
        <v>119</v>
      </c>
      <c r="F158" s="79">
        <v>3.0</v>
      </c>
    </row>
    <row r="159" ht="14.25" customHeight="1">
      <c r="B159" s="163">
        <v>156.0</v>
      </c>
      <c r="C159" s="37" t="s">
        <v>559</v>
      </c>
      <c r="D159" s="37" t="s">
        <v>497</v>
      </c>
      <c r="E159" s="37" t="s">
        <v>119</v>
      </c>
      <c r="F159" s="79">
        <v>3.0</v>
      </c>
    </row>
    <row r="160" ht="14.25" customHeight="1">
      <c r="B160" s="162">
        <v>157.0</v>
      </c>
      <c r="C160" s="37" t="s">
        <v>496</v>
      </c>
      <c r="D160" s="37" t="s">
        <v>497</v>
      </c>
      <c r="E160" s="37" t="s">
        <v>119</v>
      </c>
      <c r="F160" s="79">
        <v>4.0</v>
      </c>
    </row>
    <row r="161" ht="14.25" customHeight="1">
      <c r="B161" s="163">
        <v>158.0</v>
      </c>
      <c r="C161" s="37" t="s">
        <v>498</v>
      </c>
      <c r="D161" s="37" t="s">
        <v>497</v>
      </c>
      <c r="E161" s="37" t="s">
        <v>119</v>
      </c>
      <c r="F161" s="79">
        <v>4.0</v>
      </c>
    </row>
    <row r="162" ht="14.25" customHeight="1">
      <c r="B162" s="163">
        <v>159.0</v>
      </c>
      <c r="C162" s="37" t="s">
        <v>500</v>
      </c>
      <c r="D162" s="37" t="s">
        <v>497</v>
      </c>
      <c r="E162" s="37" t="s">
        <v>119</v>
      </c>
      <c r="F162" s="79">
        <v>4.0</v>
      </c>
    </row>
    <row r="163" ht="14.25" customHeight="1">
      <c r="B163" s="163">
        <v>160.0</v>
      </c>
      <c r="C163" s="37" t="s">
        <v>502</v>
      </c>
      <c r="D163" s="37" t="s">
        <v>497</v>
      </c>
      <c r="E163" s="37" t="s">
        <v>119</v>
      </c>
      <c r="F163" s="79">
        <v>4.0</v>
      </c>
    </row>
    <row r="164" ht="14.25" customHeight="1">
      <c r="B164" s="162">
        <v>161.0</v>
      </c>
      <c r="C164" s="37" t="s">
        <v>503</v>
      </c>
      <c r="D164" s="37" t="s">
        <v>497</v>
      </c>
      <c r="E164" s="37" t="s">
        <v>119</v>
      </c>
      <c r="F164" s="79">
        <v>4.0</v>
      </c>
    </row>
    <row r="165" ht="14.25" customHeight="1">
      <c r="B165" s="163">
        <v>162.0</v>
      </c>
      <c r="C165" s="37" t="s">
        <v>505</v>
      </c>
      <c r="D165" s="37" t="s">
        <v>497</v>
      </c>
      <c r="E165" s="37" t="s">
        <v>119</v>
      </c>
      <c r="F165" s="79">
        <v>4.0</v>
      </c>
    </row>
    <row r="166" ht="14.25" customHeight="1">
      <c r="B166" s="163">
        <v>163.0</v>
      </c>
      <c r="C166" s="37" t="s">
        <v>507</v>
      </c>
      <c r="D166" s="37" t="s">
        <v>497</v>
      </c>
      <c r="E166" s="37" t="s">
        <v>119</v>
      </c>
      <c r="F166" s="79">
        <v>4.0</v>
      </c>
    </row>
    <row r="167" ht="14.25" customHeight="1">
      <c r="B167" s="163">
        <v>164.0</v>
      </c>
      <c r="C167" s="37" t="s">
        <v>508</v>
      </c>
      <c r="D167" s="37" t="s">
        <v>497</v>
      </c>
      <c r="E167" s="37" t="s">
        <v>119</v>
      </c>
      <c r="F167" s="79">
        <v>4.0</v>
      </c>
    </row>
    <row r="168" ht="14.25" customHeight="1">
      <c r="B168" s="162">
        <v>165.0</v>
      </c>
      <c r="C168" s="37" t="s">
        <v>511</v>
      </c>
      <c r="D168" s="37" t="s">
        <v>497</v>
      </c>
      <c r="E168" s="37" t="s">
        <v>119</v>
      </c>
      <c r="F168" s="79">
        <v>4.0</v>
      </c>
    </row>
    <row r="169" ht="14.25" customHeight="1">
      <c r="B169" s="163">
        <v>166.0</v>
      </c>
      <c r="C169" s="37" t="s">
        <v>512</v>
      </c>
      <c r="D169" s="37" t="s">
        <v>497</v>
      </c>
      <c r="E169" s="37" t="s">
        <v>119</v>
      </c>
      <c r="F169" s="79">
        <v>4.0</v>
      </c>
    </row>
    <row r="170" ht="14.25" customHeight="1">
      <c r="B170" s="163">
        <v>167.0</v>
      </c>
      <c r="C170" s="37" t="s">
        <v>514</v>
      </c>
      <c r="D170" s="37" t="s">
        <v>497</v>
      </c>
      <c r="E170" s="37" t="s">
        <v>119</v>
      </c>
      <c r="F170" s="79">
        <v>4.0</v>
      </c>
    </row>
    <row r="171" ht="14.25" customHeight="1">
      <c r="B171" s="163">
        <v>168.0</v>
      </c>
      <c r="C171" s="37" t="s">
        <v>515</v>
      </c>
      <c r="D171" s="37" t="s">
        <v>497</v>
      </c>
      <c r="E171" s="37" t="s">
        <v>119</v>
      </c>
      <c r="F171" s="79">
        <v>4.0</v>
      </c>
    </row>
    <row r="172" ht="14.25" customHeight="1">
      <c r="B172" s="162">
        <v>169.0</v>
      </c>
      <c r="C172" s="37" t="s">
        <v>516</v>
      </c>
      <c r="D172" s="37" t="s">
        <v>497</v>
      </c>
      <c r="E172" s="37" t="s">
        <v>119</v>
      </c>
      <c r="F172" s="79">
        <v>4.0</v>
      </c>
    </row>
    <row r="173" ht="14.25" customHeight="1">
      <c r="B173" s="163">
        <v>170.0</v>
      </c>
      <c r="C173" s="37" t="s">
        <v>518</v>
      </c>
      <c r="D173" s="37" t="s">
        <v>497</v>
      </c>
      <c r="E173" s="37" t="s">
        <v>119</v>
      </c>
      <c r="F173" s="79">
        <v>4.0</v>
      </c>
    </row>
    <row r="174" ht="14.25" customHeight="1">
      <c r="B174" s="163">
        <v>171.0</v>
      </c>
      <c r="C174" s="37" t="s">
        <v>519</v>
      </c>
      <c r="D174" s="37" t="s">
        <v>497</v>
      </c>
      <c r="E174" s="37" t="s">
        <v>119</v>
      </c>
      <c r="F174" s="79">
        <v>4.0</v>
      </c>
    </row>
    <row r="175" ht="14.25" customHeight="1">
      <c r="B175" s="163">
        <v>172.0</v>
      </c>
      <c r="C175" s="37" t="s">
        <v>181</v>
      </c>
      <c r="D175" s="37" t="s">
        <v>575</v>
      </c>
      <c r="E175" s="37" t="s">
        <v>119</v>
      </c>
      <c r="F175" s="79">
        <v>1.0</v>
      </c>
    </row>
    <row r="176" ht="14.25" customHeight="1">
      <c r="B176" s="162">
        <v>173.0</v>
      </c>
      <c r="C176" s="37" t="s">
        <v>576</v>
      </c>
      <c r="D176" s="37" t="s">
        <v>575</v>
      </c>
      <c r="E176" s="37" t="s">
        <v>21</v>
      </c>
      <c r="F176" s="79">
        <v>1.0</v>
      </c>
    </row>
    <row r="177" ht="14.25" customHeight="1">
      <c r="B177" s="163">
        <v>174.0</v>
      </c>
      <c r="C177" s="37" t="s">
        <v>577</v>
      </c>
      <c r="D177" s="37" t="s">
        <v>575</v>
      </c>
      <c r="E177" s="37" t="s">
        <v>21</v>
      </c>
      <c r="F177" s="79">
        <v>1.0</v>
      </c>
    </row>
    <row r="178" ht="14.25" customHeight="1">
      <c r="B178" s="163">
        <v>175.0</v>
      </c>
      <c r="C178" s="37" t="s">
        <v>189</v>
      </c>
      <c r="D178" s="37" t="s">
        <v>575</v>
      </c>
      <c r="E178" s="37" t="s">
        <v>21</v>
      </c>
      <c r="F178" s="79">
        <v>1.0</v>
      </c>
    </row>
    <row r="179" ht="14.25" customHeight="1">
      <c r="B179" s="163">
        <v>176.0</v>
      </c>
      <c r="C179" s="37" t="s">
        <v>578</v>
      </c>
      <c r="D179" s="37" t="s">
        <v>575</v>
      </c>
      <c r="E179" s="37" t="s">
        <v>21</v>
      </c>
      <c r="F179" s="79">
        <v>1.0</v>
      </c>
    </row>
    <row r="180" ht="14.25" customHeight="1">
      <c r="B180" s="162">
        <v>177.0</v>
      </c>
      <c r="C180" s="37" t="s">
        <v>579</v>
      </c>
      <c r="D180" s="37" t="s">
        <v>575</v>
      </c>
      <c r="E180" s="37" t="s">
        <v>21</v>
      </c>
      <c r="F180" s="79">
        <v>1.0</v>
      </c>
    </row>
    <row r="181" ht="14.25" customHeight="1">
      <c r="B181" s="163">
        <v>178.0</v>
      </c>
      <c r="C181" s="37" t="s">
        <v>580</v>
      </c>
      <c r="D181" s="37" t="s">
        <v>575</v>
      </c>
      <c r="E181" s="37" t="s">
        <v>119</v>
      </c>
      <c r="F181" s="79">
        <v>1.0</v>
      </c>
    </row>
    <row r="182" ht="14.25" customHeight="1">
      <c r="B182" s="163">
        <v>179.0</v>
      </c>
      <c r="C182" s="37" t="s">
        <v>581</v>
      </c>
      <c r="D182" s="37" t="s">
        <v>575</v>
      </c>
      <c r="E182" s="37" t="s">
        <v>21</v>
      </c>
      <c r="F182" s="79">
        <v>1.0</v>
      </c>
    </row>
    <row r="183" ht="14.25" customHeight="1">
      <c r="B183" s="163">
        <v>180.0</v>
      </c>
      <c r="C183" s="37" t="s">
        <v>582</v>
      </c>
      <c r="D183" s="37" t="s">
        <v>575</v>
      </c>
      <c r="E183" s="37" t="s">
        <v>21</v>
      </c>
      <c r="F183" s="79">
        <v>1.0</v>
      </c>
    </row>
    <row r="184" ht="14.25" customHeight="1">
      <c r="B184" s="162">
        <v>181.0</v>
      </c>
      <c r="C184" s="37" t="s">
        <v>583</v>
      </c>
      <c r="D184" s="37" t="s">
        <v>575</v>
      </c>
      <c r="E184" s="37" t="s">
        <v>21</v>
      </c>
      <c r="F184" s="79">
        <v>1.0</v>
      </c>
    </row>
    <row r="185" ht="14.25" customHeight="1">
      <c r="B185" s="163">
        <v>182.0</v>
      </c>
      <c r="C185" s="37" t="s">
        <v>584</v>
      </c>
      <c r="D185" s="37" t="s">
        <v>575</v>
      </c>
      <c r="E185" s="37" t="s">
        <v>21</v>
      </c>
      <c r="F185" s="79">
        <v>1.0</v>
      </c>
    </row>
    <row r="186" ht="14.25" customHeight="1">
      <c r="B186" s="163">
        <v>183.0</v>
      </c>
      <c r="C186" s="37" t="s">
        <v>585</v>
      </c>
      <c r="D186" s="37" t="s">
        <v>575</v>
      </c>
      <c r="E186" s="37" t="s">
        <v>30</v>
      </c>
      <c r="F186" s="79">
        <v>1.0</v>
      </c>
    </row>
    <row r="187" ht="14.25" customHeight="1">
      <c r="B187" s="163">
        <v>184.0</v>
      </c>
      <c r="C187" s="37" t="s">
        <v>586</v>
      </c>
      <c r="D187" s="37" t="s">
        <v>575</v>
      </c>
      <c r="E187" s="37" t="s">
        <v>21</v>
      </c>
      <c r="F187" s="79">
        <v>1.0</v>
      </c>
    </row>
    <row r="188" ht="14.25" customHeight="1">
      <c r="B188" s="162">
        <v>185.0</v>
      </c>
      <c r="C188" s="37" t="s">
        <v>587</v>
      </c>
      <c r="D188" s="37" t="s">
        <v>575</v>
      </c>
      <c r="E188" s="37" t="s">
        <v>21</v>
      </c>
      <c r="F188" s="79">
        <v>1.0</v>
      </c>
    </row>
    <row r="189" ht="14.25" customHeight="1">
      <c r="B189" s="163">
        <v>186.0</v>
      </c>
      <c r="C189" s="165" t="s">
        <v>588</v>
      </c>
      <c r="D189" s="37" t="s">
        <v>575</v>
      </c>
      <c r="E189" s="37" t="s">
        <v>119</v>
      </c>
      <c r="F189" s="79">
        <v>1.0</v>
      </c>
    </row>
    <row r="190" ht="14.25" customHeight="1">
      <c r="B190" s="163">
        <v>187.0</v>
      </c>
      <c r="C190" s="37" t="s">
        <v>590</v>
      </c>
      <c r="D190" s="37" t="s">
        <v>575</v>
      </c>
      <c r="E190" s="37" t="s">
        <v>21</v>
      </c>
      <c r="F190" s="79">
        <v>1.0</v>
      </c>
    </row>
    <row r="191" ht="14.25" customHeight="1">
      <c r="B191" s="163">
        <v>188.0</v>
      </c>
      <c r="C191" s="37" t="s">
        <v>591</v>
      </c>
      <c r="D191" s="37" t="s">
        <v>575</v>
      </c>
      <c r="E191" s="37" t="s">
        <v>21</v>
      </c>
      <c r="F191" s="79">
        <v>1.0</v>
      </c>
    </row>
    <row r="192" ht="14.25" customHeight="1">
      <c r="B192" s="162">
        <v>189.0</v>
      </c>
      <c r="C192" s="37" t="s">
        <v>592</v>
      </c>
      <c r="D192" s="37" t="s">
        <v>575</v>
      </c>
      <c r="E192" s="37" t="s">
        <v>21</v>
      </c>
      <c r="F192" s="79">
        <v>1.0</v>
      </c>
    </row>
    <row r="193" ht="14.25" customHeight="1">
      <c r="B193" s="163">
        <v>190.0</v>
      </c>
      <c r="C193" s="37" t="s">
        <v>212</v>
      </c>
      <c r="D193" s="37" t="s">
        <v>575</v>
      </c>
      <c r="E193" s="37" t="s">
        <v>21</v>
      </c>
      <c r="F193" s="79">
        <v>1.0</v>
      </c>
    </row>
    <row r="194" ht="14.25" customHeight="1">
      <c r="B194" s="163">
        <v>191.0</v>
      </c>
      <c r="C194" s="37" t="s">
        <v>658</v>
      </c>
      <c r="D194" s="37" t="s">
        <v>575</v>
      </c>
      <c r="E194" s="37" t="s">
        <v>21</v>
      </c>
      <c r="F194" s="79">
        <v>2.0</v>
      </c>
    </row>
    <row r="195" ht="14.25" customHeight="1">
      <c r="B195" s="163">
        <v>192.0</v>
      </c>
      <c r="C195" s="37" t="s">
        <v>659</v>
      </c>
      <c r="D195" s="37" t="s">
        <v>575</v>
      </c>
      <c r="E195" s="37" t="s">
        <v>21</v>
      </c>
      <c r="F195" s="79">
        <v>2.0</v>
      </c>
    </row>
    <row r="196" ht="14.25" customHeight="1">
      <c r="B196" s="162">
        <v>193.0</v>
      </c>
      <c r="C196" s="37" t="s">
        <v>593</v>
      </c>
      <c r="D196" s="37" t="s">
        <v>575</v>
      </c>
      <c r="E196" s="37" t="s">
        <v>21</v>
      </c>
      <c r="F196" s="79">
        <v>2.0</v>
      </c>
    </row>
    <row r="197" ht="14.25" customHeight="1">
      <c r="B197" s="163">
        <v>194.0</v>
      </c>
      <c r="C197" s="37" t="s">
        <v>595</v>
      </c>
      <c r="D197" s="37" t="s">
        <v>575</v>
      </c>
      <c r="E197" s="37" t="s">
        <v>21</v>
      </c>
      <c r="F197" s="79">
        <v>2.0</v>
      </c>
    </row>
    <row r="198" ht="14.25" customHeight="1">
      <c r="B198" s="163">
        <v>195.0</v>
      </c>
      <c r="C198" s="37" t="s">
        <v>597</v>
      </c>
      <c r="D198" s="37" t="s">
        <v>575</v>
      </c>
      <c r="E198" s="37" t="s">
        <v>21</v>
      </c>
      <c r="F198" s="79">
        <v>2.0</v>
      </c>
    </row>
    <row r="199" ht="14.25" customHeight="1">
      <c r="B199" s="163">
        <v>196.0</v>
      </c>
      <c r="C199" s="37" t="s">
        <v>598</v>
      </c>
      <c r="D199" s="37" t="s">
        <v>575</v>
      </c>
      <c r="E199" s="37" t="s">
        <v>21</v>
      </c>
      <c r="F199" s="79">
        <v>2.0</v>
      </c>
    </row>
    <row r="200" ht="14.25" customHeight="1">
      <c r="B200" s="162">
        <v>197.0</v>
      </c>
      <c r="C200" s="37" t="s">
        <v>600</v>
      </c>
      <c r="D200" s="37" t="s">
        <v>575</v>
      </c>
      <c r="E200" s="37" t="s">
        <v>21</v>
      </c>
      <c r="F200" s="79">
        <v>2.0</v>
      </c>
    </row>
    <row r="201" ht="14.25" customHeight="1">
      <c r="B201" s="163">
        <v>198.0</v>
      </c>
      <c r="C201" s="37" t="s">
        <v>602</v>
      </c>
      <c r="D201" s="37" t="s">
        <v>575</v>
      </c>
      <c r="E201" s="37" t="s">
        <v>21</v>
      </c>
      <c r="F201" s="79">
        <v>2.0</v>
      </c>
    </row>
    <row r="202" ht="14.25" customHeight="1">
      <c r="B202" s="163">
        <v>199.0</v>
      </c>
      <c r="C202" s="37" t="s">
        <v>603</v>
      </c>
      <c r="D202" s="37" t="s">
        <v>575</v>
      </c>
      <c r="E202" s="37" t="s">
        <v>21</v>
      </c>
      <c r="F202" s="79">
        <v>2.0</v>
      </c>
    </row>
    <row r="203" ht="14.25" customHeight="1">
      <c r="B203" s="163">
        <v>200.0</v>
      </c>
      <c r="C203" s="37" t="s">
        <v>605</v>
      </c>
      <c r="D203" s="37" t="s">
        <v>575</v>
      </c>
      <c r="E203" s="37" t="s">
        <v>21</v>
      </c>
      <c r="F203" s="79">
        <v>2.0</v>
      </c>
    </row>
    <row r="204" ht="14.25" customHeight="1">
      <c r="B204" s="162">
        <v>201.0</v>
      </c>
      <c r="C204" s="37" t="s">
        <v>606</v>
      </c>
      <c r="D204" s="37" t="s">
        <v>575</v>
      </c>
      <c r="E204" s="37" t="s">
        <v>21</v>
      </c>
      <c r="F204" s="79">
        <v>2.0</v>
      </c>
    </row>
    <row r="205" ht="14.25" customHeight="1">
      <c r="B205" s="163">
        <v>202.0</v>
      </c>
      <c r="C205" s="37" t="s">
        <v>608</v>
      </c>
      <c r="D205" s="37" t="s">
        <v>575</v>
      </c>
      <c r="E205" s="37" t="s">
        <v>21</v>
      </c>
      <c r="F205" s="79">
        <v>2.0</v>
      </c>
    </row>
    <row r="206" ht="14.25" customHeight="1">
      <c r="B206" s="163">
        <v>203.0</v>
      </c>
      <c r="C206" s="37" t="s">
        <v>199</v>
      </c>
      <c r="D206" s="37" t="s">
        <v>575</v>
      </c>
      <c r="E206" s="37" t="s">
        <v>21</v>
      </c>
      <c r="F206" s="79">
        <v>2.0</v>
      </c>
    </row>
    <row r="207" ht="14.25" customHeight="1">
      <c r="B207" s="163">
        <v>204.0</v>
      </c>
      <c r="C207" s="37" t="s">
        <v>609</v>
      </c>
      <c r="D207" s="37" t="s">
        <v>575</v>
      </c>
      <c r="E207" s="37" t="s">
        <v>21</v>
      </c>
      <c r="F207" s="79">
        <v>3.0</v>
      </c>
    </row>
    <row r="208" ht="14.25" customHeight="1">
      <c r="B208" s="162">
        <v>205.0</v>
      </c>
      <c r="C208" s="37" t="s">
        <v>610</v>
      </c>
      <c r="D208" s="37" t="s">
        <v>575</v>
      </c>
      <c r="E208" s="37" t="s">
        <v>21</v>
      </c>
      <c r="F208" s="79">
        <v>3.0</v>
      </c>
    </row>
    <row r="209" ht="14.25" customHeight="1">
      <c r="B209" s="163">
        <v>206.0</v>
      </c>
      <c r="C209" s="37" t="s">
        <v>652</v>
      </c>
      <c r="D209" s="37" t="s">
        <v>522</v>
      </c>
      <c r="E209" s="37" t="s">
        <v>21</v>
      </c>
      <c r="F209" s="79">
        <v>1.0</v>
      </c>
    </row>
    <row r="210" ht="14.25" customHeight="1">
      <c r="B210" s="163">
        <v>207.0</v>
      </c>
      <c r="C210" s="37" t="s">
        <v>653</v>
      </c>
      <c r="D210" s="37" t="s">
        <v>522</v>
      </c>
      <c r="E210" s="37" t="s">
        <v>21</v>
      </c>
      <c r="F210" s="79">
        <v>1.0</v>
      </c>
    </row>
    <row r="211" ht="14.25" customHeight="1">
      <c r="B211" s="163">
        <v>208.0</v>
      </c>
      <c r="C211" s="37" t="s">
        <v>654</v>
      </c>
      <c r="D211" s="37" t="s">
        <v>522</v>
      </c>
      <c r="E211" s="37" t="s">
        <v>21</v>
      </c>
      <c r="F211" s="79">
        <v>2.0</v>
      </c>
    </row>
    <row r="212" ht="14.25" customHeight="1">
      <c r="B212" s="162">
        <v>209.0</v>
      </c>
      <c r="C212" s="37" t="s">
        <v>655</v>
      </c>
      <c r="D212" s="37" t="s">
        <v>522</v>
      </c>
      <c r="E212" s="37" t="s">
        <v>21</v>
      </c>
      <c r="F212" s="79">
        <v>3.0</v>
      </c>
    </row>
    <row r="213" ht="14.25" customHeight="1">
      <c r="B213" s="163">
        <v>210.0</v>
      </c>
      <c r="C213" s="37" t="s">
        <v>656</v>
      </c>
      <c r="D213" s="37" t="s">
        <v>522</v>
      </c>
      <c r="E213" s="37" t="s">
        <v>21</v>
      </c>
      <c r="F213" s="79">
        <v>3.0</v>
      </c>
    </row>
    <row r="214" ht="14.25" customHeight="1">
      <c r="B214" s="163">
        <v>211.0</v>
      </c>
      <c r="C214" s="37" t="s">
        <v>657</v>
      </c>
      <c r="D214" s="37" t="s">
        <v>522</v>
      </c>
      <c r="E214" s="37" t="s">
        <v>21</v>
      </c>
      <c r="F214" s="79">
        <v>3.0</v>
      </c>
    </row>
    <row r="215" ht="14.25" customHeight="1">
      <c r="B215" s="163">
        <v>212.0</v>
      </c>
      <c r="C215" s="37" t="s">
        <v>521</v>
      </c>
      <c r="D215" s="37" t="s">
        <v>522</v>
      </c>
      <c r="E215" s="37" t="s">
        <v>21</v>
      </c>
      <c r="F215" s="79">
        <v>4.0</v>
      </c>
    </row>
    <row r="216" ht="14.25" customHeight="1">
      <c r="B216" s="162">
        <v>213.0</v>
      </c>
      <c r="C216" s="37" t="s">
        <v>523</v>
      </c>
      <c r="D216" s="37" t="s">
        <v>522</v>
      </c>
      <c r="E216" s="37" t="s">
        <v>21</v>
      </c>
      <c r="F216" s="79">
        <v>4.0</v>
      </c>
    </row>
    <row r="217" ht="14.25" customHeight="1">
      <c r="B217" s="163">
        <v>214.0</v>
      </c>
      <c r="C217" s="37" t="s">
        <v>525</v>
      </c>
      <c r="D217" s="37" t="s">
        <v>522</v>
      </c>
      <c r="E217" s="37" t="s">
        <v>21</v>
      </c>
      <c r="F217" s="79">
        <v>4.0</v>
      </c>
    </row>
    <row r="218" ht="14.25" customHeight="1">
      <c r="B218" s="163">
        <v>215.0</v>
      </c>
      <c r="C218" s="37" t="s">
        <v>526</v>
      </c>
      <c r="D218" s="37" t="s">
        <v>522</v>
      </c>
      <c r="E218" s="37" t="s">
        <v>21</v>
      </c>
      <c r="F218" s="79">
        <v>4.0</v>
      </c>
    </row>
    <row r="219" ht="14.25" customHeight="1">
      <c r="B219" s="163">
        <v>216.0</v>
      </c>
      <c r="C219" s="37" t="s">
        <v>528</v>
      </c>
      <c r="D219" s="37" t="s">
        <v>522</v>
      </c>
      <c r="E219" s="37" t="s">
        <v>21</v>
      </c>
      <c r="F219" s="79">
        <v>4.0</v>
      </c>
    </row>
    <row r="220" ht="14.25" customHeight="1">
      <c r="B220" s="162">
        <v>217.0</v>
      </c>
      <c r="C220" s="37" t="s">
        <v>530</v>
      </c>
      <c r="D220" s="37" t="s">
        <v>522</v>
      </c>
      <c r="E220" s="37" t="s">
        <v>21</v>
      </c>
      <c r="F220" s="79">
        <v>4.0</v>
      </c>
    </row>
    <row r="221" ht="14.25" customHeight="1">
      <c r="B221" s="163">
        <v>218.0</v>
      </c>
      <c r="C221" s="37" t="s">
        <v>531</v>
      </c>
      <c r="D221" s="37" t="s">
        <v>522</v>
      </c>
      <c r="E221" s="37" t="s">
        <v>21</v>
      </c>
      <c r="F221" s="79">
        <v>4.0</v>
      </c>
    </row>
    <row r="222" ht="14.25" customHeight="1">
      <c r="B222" s="163">
        <v>219.0</v>
      </c>
      <c r="C222" s="37" t="s">
        <v>532</v>
      </c>
      <c r="D222" s="37" t="s">
        <v>522</v>
      </c>
      <c r="E222" s="37" t="s">
        <v>21</v>
      </c>
      <c r="F222" s="79">
        <v>4.0</v>
      </c>
    </row>
    <row r="223" ht="14.25" customHeight="1">
      <c r="B223" s="163">
        <v>220.0</v>
      </c>
      <c r="C223" s="37" t="s">
        <v>663</v>
      </c>
      <c r="D223" s="37" t="s">
        <v>534</v>
      </c>
      <c r="E223" s="37" t="s">
        <v>119</v>
      </c>
      <c r="F223" s="79">
        <v>1.0</v>
      </c>
    </row>
    <row r="224" ht="14.25" customHeight="1">
      <c r="B224" s="162">
        <v>221.0</v>
      </c>
      <c r="C224" s="37" t="s">
        <v>664</v>
      </c>
      <c r="D224" s="37" t="s">
        <v>534</v>
      </c>
      <c r="E224" s="37" t="s">
        <v>21</v>
      </c>
      <c r="F224" s="79">
        <v>1.0</v>
      </c>
    </row>
    <row r="225" ht="14.25" customHeight="1">
      <c r="B225" s="163">
        <v>222.0</v>
      </c>
      <c r="C225" s="37" t="s">
        <v>665</v>
      </c>
      <c r="D225" s="37" t="s">
        <v>534</v>
      </c>
      <c r="E225" s="37" t="s">
        <v>119</v>
      </c>
      <c r="F225" s="79">
        <v>1.0</v>
      </c>
    </row>
    <row r="226" ht="14.25" customHeight="1">
      <c r="B226" s="163">
        <v>223.0</v>
      </c>
      <c r="C226" s="37" t="s">
        <v>666</v>
      </c>
      <c r="D226" s="37" t="s">
        <v>534</v>
      </c>
      <c r="E226" s="37" t="s">
        <v>119</v>
      </c>
      <c r="F226" s="79">
        <v>1.0</v>
      </c>
    </row>
    <row r="227" ht="14.25" customHeight="1">
      <c r="B227" s="163">
        <v>224.0</v>
      </c>
      <c r="C227" s="37" t="s">
        <v>668</v>
      </c>
      <c r="D227" s="37" t="s">
        <v>534</v>
      </c>
      <c r="E227" s="37" t="s">
        <v>21</v>
      </c>
      <c r="F227" s="79">
        <v>1.0</v>
      </c>
    </row>
    <row r="228" ht="14.25" customHeight="1">
      <c r="B228" s="162">
        <v>225.0</v>
      </c>
      <c r="C228" s="37" t="s">
        <v>670</v>
      </c>
      <c r="D228" s="37" t="s">
        <v>534</v>
      </c>
      <c r="E228" s="37" t="s">
        <v>21</v>
      </c>
      <c r="F228" s="79">
        <v>1.0</v>
      </c>
    </row>
    <row r="229" ht="14.25" customHeight="1">
      <c r="B229" s="163">
        <v>226.0</v>
      </c>
      <c r="C229" s="37" t="s">
        <v>672</v>
      </c>
      <c r="D229" s="37" t="s">
        <v>534</v>
      </c>
      <c r="E229" s="37" t="s">
        <v>21</v>
      </c>
      <c r="F229" s="79">
        <v>1.0</v>
      </c>
    </row>
    <row r="230" ht="14.25" customHeight="1">
      <c r="B230" s="163">
        <v>227.0</v>
      </c>
      <c r="C230" s="37" t="s">
        <v>674</v>
      </c>
      <c r="D230" s="37" t="s">
        <v>534</v>
      </c>
      <c r="E230" s="37" t="s">
        <v>21</v>
      </c>
      <c r="F230" s="79">
        <v>1.0</v>
      </c>
    </row>
    <row r="231" ht="14.25" customHeight="1">
      <c r="B231" s="163">
        <v>228.0</v>
      </c>
      <c r="C231" s="37" t="s">
        <v>676</v>
      </c>
      <c r="D231" s="37" t="s">
        <v>534</v>
      </c>
      <c r="E231" s="37" t="s">
        <v>21</v>
      </c>
      <c r="F231" s="79">
        <v>1.0</v>
      </c>
    </row>
    <row r="232" ht="14.25" customHeight="1">
      <c r="B232" s="162">
        <v>229.0</v>
      </c>
      <c r="C232" s="37" t="s">
        <v>677</v>
      </c>
      <c r="D232" s="37" t="s">
        <v>534</v>
      </c>
      <c r="E232" s="37" t="s">
        <v>21</v>
      </c>
      <c r="F232" s="79">
        <v>1.0</v>
      </c>
    </row>
    <row r="233" ht="14.25" customHeight="1">
      <c r="B233" s="163">
        <v>230.0</v>
      </c>
      <c r="C233" s="37" t="s">
        <v>680</v>
      </c>
      <c r="D233" s="37" t="s">
        <v>534</v>
      </c>
      <c r="E233" s="37" t="s">
        <v>21</v>
      </c>
      <c r="F233" s="79">
        <v>1.0</v>
      </c>
    </row>
    <row r="234" ht="14.25" customHeight="1">
      <c r="B234" s="163">
        <v>231.0</v>
      </c>
      <c r="C234" s="37" t="s">
        <v>681</v>
      </c>
      <c r="D234" s="37" t="s">
        <v>534</v>
      </c>
      <c r="E234" s="37" t="s">
        <v>21</v>
      </c>
      <c r="F234" s="79">
        <v>2.0</v>
      </c>
    </row>
    <row r="235" ht="14.25" customHeight="1">
      <c r="B235" s="163">
        <v>232.0</v>
      </c>
      <c r="C235" s="37" t="s">
        <v>683</v>
      </c>
      <c r="D235" s="37" t="s">
        <v>534</v>
      </c>
      <c r="E235" s="37" t="s">
        <v>119</v>
      </c>
      <c r="F235" s="79">
        <v>2.0</v>
      </c>
    </row>
    <row r="236" ht="14.25" customHeight="1">
      <c r="B236" s="162">
        <v>233.0</v>
      </c>
      <c r="C236" s="37" t="s">
        <v>685</v>
      </c>
      <c r="D236" s="37" t="s">
        <v>534</v>
      </c>
      <c r="E236" s="37" t="s">
        <v>21</v>
      </c>
      <c r="F236" s="79">
        <v>2.0</v>
      </c>
    </row>
    <row r="237" ht="14.25" customHeight="1">
      <c r="B237" s="163">
        <v>234.0</v>
      </c>
      <c r="C237" s="37" t="s">
        <v>688</v>
      </c>
      <c r="D237" s="37" t="s">
        <v>534</v>
      </c>
      <c r="E237" s="37" t="s">
        <v>21</v>
      </c>
      <c r="F237" s="79">
        <v>2.0</v>
      </c>
    </row>
    <row r="238" ht="14.25" customHeight="1">
      <c r="B238" s="163">
        <v>235.0</v>
      </c>
      <c r="C238" s="37" t="s">
        <v>704</v>
      </c>
      <c r="D238" s="37" t="s">
        <v>534</v>
      </c>
      <c r="E238" s="37" t="s">
        <v>21</v>
      </c>
      <c r="F238" s="79">
        <v>2.0</v>
      </c>
    </row>
    <row r="239" ht="14.25" customHeight="1">
      <c r="B239" s="163">
        <v>236.0</v>
      </c>
      <c r="C239" s="37" t="s">
        <v>690</v>
      </c>
      <c r="D239" s="37" t="s">
        <v>534</v>
      </c>
      <c r="E239" s="37" t="s">
        <v>119</v>
      </c>
      <c r="F239" s="79">
        <v>3.0</v>
      </c>
    </row>
    <row r="240" ht="14.25" customHeight="1">
      <c r="B240" s="162">
        <v>237.0</v>
      </c>
      <c r="C240" s="37" t="s">
        <v>691</v>
      </c>
      <c r="D240" s="37" t="s">
        <v>534</v>
      </c>
      <c r="E240" s="37" t="s">
        <v>119</v>
      </c>
      <c r="F240" s="79">
        <v>3.0</v>
      </c>
    </row>
    <row r="241" ht="14.25" customHeight="1">
      <c r="B241" s="163">
        <v>238.0</v>
      </c>
      <c r="C241" s="37" t="s">
        <v>693</v>
      </c>
      <c r="D241" s="37" t="s">
        <v>534</v>
      </c>
      <c r="E241" s="37" t="s">
        <v>119</v>
      </c>
      <c r="F241" s="79">
        <v>3.0</v>
      </c>
    </row>
    <row r="242" ht="14.25" customHeight="1">
      <c r="B242" s="163">
        <v>239.0</v>
      </c>
      <c r="C242" s="37" t="s">
        <v>695</v>
      </c>
      <c r="D242" s="37" t="s">
        <v>534</v>
      </c>
      <c r="E242" s="37" t="s">
        <v>119</v>
      </c>
      <c r="F242" s="79">
        <v>3.0</v>
      </c>
    </row>
    <row r="243" ht="14.25" customHeight="1">
      <c r="B243" s="163">
        <v>240.0</v>
      </c>
      <c r="C243" s="37" t="s">
        <v>697</v>
      </c>
      <c r="D243" s="37" t="s">
        <v>534</v>
      </c>
      <c r="E243" s="37" t="s">
        <v>21</v>
      </c>
      <c r="F243" s="79">
        <v>3.0</v>
      </c>
    </row>
    <row r="244" ht="14.25" customHeight="1">
      <c r="B244" s="162">
        <v>241.0</v>
      </c>
      <c r="C244" s="37" t="s">
        <v>708</v>
      </c>
      <c r="D244" s="37" t="s">
        <v>534</v>
      </c>
      <c r="E244" s="37" t="s">
        <v>21</v>
      </c>
      <c r="F244" s="79">
        <v>3.0</v>
      </c>
    </row>
    <row r="245" ht="14.25" customHeight="1">
      <c r="B245" s="163">
        <v>242.0</v>
      </c>
      <c r="C245" s="37" t="s">
        <v>699</v>
      </c>
      <c r="D245" s="37" t="s">
        <v>534</v>
      </c>
      <c r="E245" s="37" t="s">
        <v>119</v>
      </c>
      <c r="F245" s="79">
        <v>3.0</v>
      </c>
    </row>
    <row r="246" ht="14.25" customHeight="1">
      <c r="B246" s="163">
        <v>243.0</v>
      </c>
      <c r="C246" s="37" t="s">
        <v>700</v>
      </c>
      <c r="D246" s="37" t="s">
        <v>534</v>
      </c>
      <c r="E246" s="37" t="s">
        <v>21</v>
      </c>
      <c r="F246" s="79">
        <v>3.0</v>
      </c>
    </row>
    <row r="247" ht="14.25" customHeight="1">
      <c r="B247" s="163">
        <v>244.0</v>
      </c>
      <c r="C247" s="37" t="s">
        <v>702</v>
      </c>
      <c r="D247" s="37" t="s">
        <v>534</v>
      </c>
      <c r="E247" s="37" t="s">
        <v>21</v>
      </c>
      <c r="F247" s="79">
        <v>3.0</v>
      </c>
    </row>
    <row r="248" ht="14.25" customHeight="1">
      <c r="B248" s="162">
        <v>245.0</v>
      </c>
      <c r="C248" s="37" t="s">
        <v>533</v>
      </c>
      <c r="D248" s="37" t="s">
        <v>534</v>
      </c>
      <c r="E248" s="37" t="s">
        <v>119</v>
      </c>
      <c r="F248" s="79">
        <v>4.0</v>
      </c>
    </row>
    <row r="249" ht="14.25" customHeight="1">
      <c r="B249" s="163">
        <v>246.0</v>
      </c>
      <c r="C249" s="37" t="s">
        <v>535</v>
      </c>
      <c r="D249" s="37" t="s">
        <v>534</v>
      </c>
      <c r="E249" s="37" t="s">
        <v>119</v>
      </c>
      <c r="F249" s="79">
        <v>4.0</v>
      </c>
    </row>
    <row r="250" ht="14.25" customHeight="1">
      <c r="B250" s="163">
        <v>247.0</v>
      </c>
      <c r="C250" s="37" t="s">
        <v>536</v>
      </c>
      <c r="D250" s="37" t="s">
        <v>534</v>
      </c>
      <c r="E250" s="37" t="s">
        <v>119</v>
      </c>
      <c r="F250" s="79">
        <v>4.0</v>
      </c>
    </row>
    <row r="251" ht="14.25" customHeight="1">
      <c r="B251" s="163">
        <v>248.0</v>
      </c>
      <c r="C251" s="37" t="s">
        <v>537</v>
      </c>
      <c r="D251" s="37" t="s">
        <v>534</v>
      </c>
      <c r="E251" s="37" t="s">
        <v>21</v>
      </c>
      <c r="F251" s="79">
        <v>4.0</v>
      </c>
    </row>
    <row r="252" ht="14.25" customHeight="1">
      <c r="B252" s="162">
        <v>249.0</v>
      </c>
      <c r="C252" s="37" t="s">
        <v>538</v>
      </c>
      <c r="D252" s="37" t="s">
        <v>534</v>
      </c>
      <c r="E252" s="37" t="s">
        <v>21</v>
      </c>
      <c r="F252" s="79">
        <v>4.0</v>
      </c>
    </row>
    <row r="253" ht="14.25" customHeight="1">
      <c r="B253" s="163">
        <v>250.0</v>
      </c>
      <c r="C253" s="37" t="s">
        <v>539</v>
      </c>
      <c r="D253" s="37" t="s">
        <v>534</v>
      </c>
      <c r="E253" s="37" t="s">
        <v>21</v>
      </c>
      <c r="F253" s="79">
        <v>4.0</v>
      </c>
    </row>
    <row r="254" ht="14.25" customHeight="1">
      <c r="B254" s="163">
        <v>251.0</v>
      </c>
      <c r="C254" s="37" t="s">
        <v>540</v>
      </c>
      <c r="D254" s="37" t="s">
        <v>534</v>
      </c>
      <c r="E254" s="37" t="s">
        <v>21</v>
      </c>
      <c r="F254" s="79">
        <v>4.0</v>
      </c>
    </row>
    <row r="255" ht="14.25" customHeight="1">
      <c r="B255" s="163">
        <v>252.0</v>
      </c>
      <c r="C255" s="157" t="s">
        <v>541</v>
      </c>
      <c r="D255" s="157" t="s">
        <v>534</v>
      </c>
      <c r="E255" s="157" t="s">
        <v>21</v>
      </c>
      <c r="F255" s="88">
        <v>4.0</v>
      </c>
    </row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F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2020-12-09T07:46:04Z</dcterms:created>
  <dc:creator>Sonia Javed</dc:creator>
</cp:coreProperties>
</file>